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AD12DA0B-55A0-4DF2-B8A4-CB923DAA6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Лист1!$A$3:$H$4</definedName>
  </definedNames>
  <calcPr calcId="191029"/>
</workbook>
</file>

<file path=xl/calcChain.xml><?xml version="1.0" encoding="utf-8"?>
<calcChain xmlns="http://schemas.openxmlformats.org/spreadsheetml/2006/main">
  <c r="O5" i="1" l="1"/>
  <c r="G38" i="1"/>
  <c r="O38" i="1"/>
  <c r="AE38" i="1"/>
  <c r="W38" i="1"/>
  <c r="G288" i="1"/>
  <c r="O240" i="1"/>
  <c r="W240" i="1"/>
  <c r="AE240" i="1"/>
  <c r="G240" i="1"/>
  <c r="W198" i="1"/>
  <c r="O198" i="1"/>
  <c r="G198" i="1"/>
  <c r="AE164" i="1"/>
  <c r="W164" i="1"/>
  <c r="O164" i="1"/>
  <c r="G164" i="1"/>
  <c r="AE120" i="1"/>
  <c r="W120" i="1"/>
  <c r="O120" i="1"/>
  <c r="G120" i="1"/>
  <c r="AE83" i="1" l="1"/>
  <c r="W83" i="1"/>
  <c r="O83" i="1"/>
  <c r="G83" i="1"/>
  <c r="W5" i="1" l="1"/>
  <c r="AE5" i="1"/>
  <c r="G5" i="1"/>
</calcChain>
</file>

<file path=xl/sharedStrings.xml><?xml version="1.0" encoding="utf-8"?>
<sst xmlns="http://schemas.openxmlformats.org/spreadsheetml/2006/main" count="777" uniqueCount="274">
  <si>
    <t>№</t>
  </si>
  <si>
    <t xml:space="preserve">Фио преподавателя </t>
  </si>
  <si>
    <t>Дисциплина/МДК</t>
  </si>
  <si>
    <t>Кол-во обучающихся</t>
  </si>
  <si>
    <t>Качество успеваемости, %</t>
  </si>
  <si>
    <t>Качество успеваемости группы</t>
  </si>
  <si>
    <t>Лентьев С.П.</t>
  </si>
  <si>
    <t xml:space="preserve">Основы безопасности жизнедеятельности </t>
  </si>
  <si>
    <t>Прусова И.А.</t>
  </si>
  <si>
    <t>Основы черчения</t>
  </si>
  <si>
    <t>Информатика</t>
  </si>
  <si>
    <t>92.31</t>
  </si>
  <si>
    <t>Мусива М.В./ Ульянова Е.С</t>
  </si>
  <si>
    <t>Закирова Г.Х</t>
  </si>
  <si>
    <t>Габидуллина Г.М.</t>
  </si>
  <si>
    <t>Родная литература</t>
  </si>
  <si>
    <t>Замалетдинова Л.А.</t>
  </si>
  <si>
    <t>Литература</t>
  </si>
  <si>
    <t>Усманова В.Н.</t>
  </si>
  <si>
    <t>Физическая культура</t>
  </si>
  <si>
    <t>Садыкова Р.З.</t>
  </si>
  <si>
    <t>Метематика</t>
  </si>
  <si>
    <r>
      <t xml:space="preserve">ПМ.02 Выполнение типовых слесарных и слесарно-сборочных работ </t>
    </r>
    <r>
      <rPr>
        <b/>
        <sz val="11"/>
        <color theme="1"/>
        <rFont val="Calibri"/>
        <family val="2"/>
        <charset val="204"/>
        <scheme val="minor"/>
      </rPr>
      <t>УП</t>
    </r>
  </si>
  <si>
    <t>ПП.02</t>
  </si>
  <si>
    <t>Загидуллин Р.М.</t>
  </si>
  <si>
    <t>МДК 02.02 Теоретические основы механической обработки деталей РЭА, приборов и устройств</t>
  </si>
  <si>
    <t>Мониторинг выявления соответствия сформированности умений и знаний требованиям ФГОС СПО (по итогам промежуточной аттестации) гр. МР-75</t>
  </si>
  <si>
    <t>Качество успеваемости группы, %</t>
  </si>
  <si>
    <t xml:space="preserve">Русский язык </t>
  </si>
  <si>
    <t xml:space="preserve">Иностранный язык </t>
  </si>
  <si>
    <t xml:space="preserve">Математика </t>
  </si>
  <si>
    <t>История</t>
  </si>
  <si>
    <t xml:space="preserve">Физическая культура </t>
  </si>
  <si>
    <t>Основы безопасности жизнидеятельности</t>
  </si>
  <si>
    <t>Астрономия</t>
  </si>
  <si>
    <t>Физика</t>
  </si>
  <si>
    <t>Естествознание (Биология)</t>
  </si>
  <si>
    <t>Естествознания (химия)</t>
  </si>
  <si>
    <t xml:space="preserve">Родная литература </t>
  </si>
  <si>
    <t>Мониторинг выявления соответствия сформированности умений и знаний требованиям ФГОС СПО (по итогам промежуточной аттестации) гр. ОС-76</t>
  </si>
  <si>
    <t>Мониторинг выявления соответствия сформированности умений и знаний требованиям ФГОС СПО (по итогам промежуточной аттестации) гр. РАС-77</t>
  </si>
  <si>
    <t>Валеева А.Р.</t>
  </si>
  <si>
    <t>Ульянова Е.С.</t>
  </si>
  <si>
    <t>Ливадная А.А.</t>
  </si>
  <si>
    <t>Габдуллина Г.М.</t>
  </si>
  <si>
    <t>Попова А.А.</t>
  </si>
  <si>
    <t>Гайнутдинова Л.П.</t>
  </si>
  <si>
    <t>Хакимова Г.Р.</t>
  </si>
  <si>
    <t>Самойлова Л.А.</t>
  </si>
  <si>
    <t>Физ.культура</t>
  </si>
  <si>
    <t>квалификационный экзамен по ПМ.01</t>
  </si>
  <si>
    <t>МДК.01.01 Изготовление деталей на металлорежущих станках различного вида</t>
  </si>
  <si>
    <t>Сионков Д.И.</t>
  </si>
  <si>
    <t>ПП.01 Изготовление деталей на металлорежущих станках различного вида и типа по стадиям технологического процесса</t>
  </si>
  <si>
    <t>УП.01Изготовление деталей на металлорежущих станках различного вида и типа по стадиям технологического процесса</t>
  </si>
  <si>
    <t>Шестакова Л.А.</t>
  </si>
  <si>
    <t xml:space="preserve">Техническая графика </t>
  </si>
  <si>
    <t>Прусова А.Г.</t>
  </si>
  <si>
    <t>Попова О.П.</t>
  </si>
  <si>
    <t>Основы электротехники</t>
  </si>
  <si>
    <t>Мурашов А.Ф.</t>
  </si>
  <si>
    <t>Общие основы технологии металлообработки и работ на металлорежущих станках</t>
  </si>
  <si>
    <t>Чичарина Л.А.</t>
  </si>
  <si>
    <t>Мониторинг выявления соответствия сформированности умений и знаний требованиям ФГОС СПО (по итогам промежуточной аттестации) гр. МТО-78</t>
  </si>
  <si>
    <t>Русский язык</t>
  </si>
  <si>
    <t>Иностранный язык</t>
  </si>
  <si>
    <t>Математика</t>
  </si>
  <si>
    <t>Основы безопасности жизнедеятельности</t>
  </si>
  <si>
    <t xml:space="preserve">Информатика </t>
  </si>
  <si>
    <t>Химия</t>
  </si>
  <si>
    <t>Салихов А.Ш.</t>
  </si>
  <si>
    <t>Гилазова Г.Х./Хакимова Г.Р.</t>
  </si>
  <si>
    <t>Естествознания (биология)</t>
  </si>
  <si>
    <t>Ульянова Е.С./Мусина М.В.</t>
  </si>
  <si>
    <t>Мониторинг выявления соответствия сформированности умений и знаний требованиям ФГОС СПО (по итогам промежуточной аттестации) гр. КС-79</t>
  </si>
  <si>
    <t xml:space="preserve">Астрономия </t>
  </si>
  <si>
    <t xml:space="preserve">Естествознание  Химия </t>
  </si>
  <si>
    <t>Естествознание  Биология</t>
  </si>
  <si>
    <t>Гилазова Г.Х.</t>
  </si>
  <si>
    <t>Габдулхаков Л.З.</t>
  </si>
  <si>
    <t>Мониторинг выявления соответствия сформированности умений и знаний требованиям ФГОС СПО (по итогам промежуточной аттестации) гр. ТМ-80</t>
  </si>
  <si>
    <t>Естествознания (Биология)</t>
  </si>
  <si>
    <t xml:space="preserve">Химия </t>
  </si>
  <si>
    <t>Шаянов М.Х.</t>
  </si>
  <si>
    <t>Хакимова Г.Р./Гилазова Г.Х.</t>
  </si>
  <si>
    <t>Гайнутдинова Л.П</t>
  </si>
  <si>
    <t>Мониторинг выявления соответствия сформированности умений и знаний требованиям ФГОС СПО (по итогам промежуточной аттестации) гр. УК-81</t>
  </si>
  <si>
    <t>Замалетдинова Л.А</t>
  </si>
  <si>
    <t>Леонтьев С.П.</t>
  </si>
  <si>
    <t>Мониторинг выявления соответствия сформированности умений и знаний требованиям ФГОС СПО (по итогам промежуточной аттестации) гр. СКД-82</t>
  </si>
  <si>
    <t>Обществознание</t>
  </si>
  <si>
    <t>Ахметшин Р.Р.</t>
  </si>
  <si>
    <t>Мониторинг выявления соответствия сформированности умений и знаний требованиям ФГОС СПО (по итогам промежуточной аттестации) гр. КС-83</t>
  </si>
  <si>
    <t>Естествознания (Химия)</t>
  </si>
  <si>
    <t>Хакимова Г.Р./Заварихина Д.О</t>
  </si>
  <si>
    <t>Мониторинг выявления соответствия сформированности умений и знаний требованиям ФГОС СПО (по итогам промежуточной аттестации) гр. МР-66</t>
  </si>
  <si>
    <t>Охрана труда</t>
  </si>
  <si>
    <t>Естествознание (биология)</t>
  </si>
  <si>
    <t xml:space="preserve">Основы электротехники </t>
  </si>
  <si>
    <t>МДК 01.01</t>
  </si>
  <si>
    <t xml:space="preserve">Основы автоматизации производства </t>
  </si>
  <si>
    <t>Основы электроматериаловедения</t>
  </si>
  <si>
    <t>УП 01</t>
  </si>
  <si>
    <t>Шахтин К.А.</t>
  </si>
  <si>
    <t>Беляев С.А.</t>
  </si>
  <si>
    <t>Мониторинг выявления соответствия сформированности умений и знаний требованиям ФГОС СПО (по итогам промежуточной аттестации) гр. ОС-67</t>
  </si>
  <si>
    <t xml:space="preserve">Физ.культура </t>
  </si>
  <si>
    <t>ОБЖ</t>
  </si>
  <si>
    <t>МДК.02.01</t>
  </si>
  <si>
    <t>УП 02</t>
  </si>
  <si>
    <t>Валентин Г.С.</t>
  </si>
  <si>
    <t>Мусина М.В.</t>
  </si>
  <si>
    <t>Хусаинова Э.Х.</t>
  </si>
  <si>
    <t>Мониторинг выявления соответствия сформированности умений и знаний требованиям ФГОС СПО (по итогам промежуточной аттестации) гр. РАС-68</t>
  </si>
  <si>
    <t xml:space="preserve">История </t>
  </si>
  <si>
    <t>Инженерная графика</t>
  </si>
  <si>
    <t>Электротехника</t>
  </si>
  <si>
    <t>Экономика организации</t>
  </si>
  <si>
    <t>Экономика организации курсовой проект</t>
  </si>
  <si>
    <t xml:space="preserve">Электрорадиоизмерения </t>
  </si>
  <si>
    <t>Технологии бережливого производства</t>
  </si>
  <si>
    <t>Радиотехнические цепи и сигналы</t>
  </si>
  <si>
    <t>МДК 04.01</t>
  </si>
  <si>
    <t xml:space="preserve">УП.04 </t>
  </si>
  <si>
    <t xml:space="preserve">ПП.04 </t>
  </si>
  <si>
    <t>Квалификац.Экз по ПМ.04</t>
  </si>
  <si>
    <t>Электронная техника (экзамен)</t>
  </si>
  <si>
    <t>Галиуллин Э.Ф./
Горбунов И.А.</t>
  </si>
  <si>
    <t>Ушенина А.В.</t>
  </si>
  <si>
    <t>Ишметова Л.И.</t>
  </si>
  <si>
    <t>Правовое обеспечение профессиональной 
деятельности</t>
  </si>
  <si>
    <t>Кузнецова В.М.</t>
  </si>
  <si>
    <t>Насыбуллин А.Р.</t>
  </si>
  <si>
    <t>Соколов В.С.</t>
  </si>
  <si>
    <t xml:space="preserve">Материаловедение, электрорадиоматериалы 
и радиокомпоненты </t>
  </si>
  <si>
    <t>Бикмузаметова Р.Р.</t>
  </si>
  <si>
    <t>Мониторинг выявления соответствия сформированности умений и знаний требованиям ФГОС СПО (по итогам промежуточной аттестации) гр. МТО-69</t>
  </si>
  <si>
    <t>Физическая ккультура</t>
  </si>
  <si>
    <t xml:space="preserve">Радиотехнические цепи и сигналы </t>
  </si>
  <si>
    <t>УП 04</t>
  </si>
  <si>
    <t>ПП.04</t>
  </si>
  <si>
    <t>Горбунов И.А.</t>
  </si>
  <si>
    <t>Бикмухаметова Р.Р.</t>
  </si>
  <si>
    <t>Прусова Н.Г.</t>
  </si>
  <si>
    <t>Мониторинг выявления соответствия сформированности умений и знаний требованиям ФГОС СПО (по итогам промежуточной аттестации) гр. ТМ-70</t>
  </si>
  <si>
    <t xml:space="preserve">техническая механика </t>
  </si>
  <si>
    <t>русский язык и культура речи</t>
  </si>
  <si>
    <t xml:space="preserve">Инженерная графика </t>
  </si>
  <si>
    <t xml:space="preserve">технологические оборудование </t>
  </si>
  <si>
    <t>охрана труда</t>
  </si>
  <si>
    <t>гидравлические пневм системы</t>
  </si>
  <si>
    <t>МДК 04 01</t>
  </si>
  <si>
    <t>кв экзамен по ПМ 04</t>
  </si>
  <si>
    <t>Основы философии</t>
  </si>
  <si>
    <t>основы финансовой грамотности</t>
  </si>
  <si>
    <t>Мониторинг выявления соответствия сформированности умений и знаний требованиям ФГОС СПО (по итогам промежуточной аттестации) гр. УК-71</t>
  </si>
  <si>
    <t>Средства и методы измерения</t>
  </si>
  <si>
    <t>Техническая механика</t>
  </si>
  <si>
    <t xml:space="preserve">БЖД </t>
  </si>
  <si>
    <t>Компьютерное 
моделирование</t>
  </si>
  <si>
    <t>ПП 04</t>
  </si>
  <si>
    <t>Квал.экзамен по ПМ 04</t>
  </si>
  <si>
    <t>Коклюгина Н.А,</t>
  </si>
  <si>
    <t>Даминова Н.Р.</t>
  </si>
  <si>
    <t>Низамутдинова Е.В.</t>
  </si>
  <si>
    <t>Мониторинг выявления соответствия сформированности умений и знаний требованиям ФГОС СПО (по итогам промежуточной аттестации) гр. СКД-72</t>
  </si>
  <si>
    <t>Информационные ресурсы</t>
  </si>
  <si>
    <t>БЖД</t>
  </si>
  <si>
    <t>История мировой культуры</t>
  </si>
  <si>
    <t>МДК02.01</t>
  </si>
  <si>
    <t>МДК02.02</t>
  </si>
  <si>
    <t xml:space="preserve">УП.01 </t>
  </si>
  <si>
    <t>УП.02</t>
  </si>
  <si>
    <t>Липатова О.А.</t>
  </si>
  <si>
    <t>Агафонов С.Е.</t>
  </si>
  <si>
    <t>Мониторинг выявления соответствия сформированности умений и знаний требованиям ФГОС СПО (по итогам промежуточной аттестации) гр.КС-73</t>
  </si>
  <si>
    <t xml:space="preserve">Элементы высшей математики и Теория вепроятностей и математическая статистика </t>
  </si>
  <si>
    <t>Русский язык  и культура речи</t>
  </si>
  <si>
    <t>Психология общения</t>
  </si>
  <si>
    <t>Экономика организации Курс проект</t>
  </si>
  <si>
    <t>Безопасность жизнедеятельности</t>
  </si>
  <si>
    <t>Электротехнические измерение</t>
  </si>
  <si>
    <t xml:space="preserve">УП 04 </t>
  </si>
  <si>
    <t>Квали.экз. ПМ04</t>
  </si>
  <si>
    <t>Правовое обеспечение в ПД</t>
  </si>
  <si>
    <t>Пашин Н.П.</t>
  </si>
  <si>
    <t>Мониторинг выявления соответствия сформированности умений и знаний требованиям ФГОС СПО (по итогам промежуточной аттестации) гр.ЭП-60</t>
  </si>
  <si>
    <t>Метрология</t>
  </si>
  <si>
    <t xml:space="preserve">Физкультура </t>
  </si>
  <si>
    <t>Радиоприемнное устройство</t>
  </si>
  <si>
    <t>МДК 01.02</t>
  </si>
  <si>
    <t xml:space="preserve">МДК 01.03 </t>
  </si>
  <si>
    <t>ПП 01 (диф.зач)</t>
  </si>
  <si>
    <t>УП.01 Учебная практика</t>
  </si>
  <si>
    <t>Квалификационный экзамен ПМ 01</t>
  </si>
  <si>
    <t>МДК 02.01</t>
  </si>
  <si>
    <t>Бикмухаметова Р.Р./
Галиуллин Э.Ф./
Загидуллин Р.М.</t>
  </si>
  <si>
    <t>Галиуллин Э.Ф.</t>
  </si>
  <si>
    <t xml:space="preserve">Бикмухаметова Р.Р./
</t>
  </si>
  <si>
    <t>Мониторинг выявления соответствия сформированности умений и знаний требованиям ФГОС СПО (по итогам промежуточной аттестации) гр.РАС-61</t>
  </si>
  <si>
    <t xml:space="preserve">Информ. техн. профдеят.  ИТПД </t>
  </si>
  <si>
    <t xml:space="preserve">Основы программирования </t>
  </si>
  <si>
    <t>МДК 02.01.( курсовой проект)</t>
  </si>
  <si>
    <t>МДК 01.01 (экзамен)</t>
  </si>
  <si>
    <t>МДК 01.02 (диф. зачет)</t>
  </si>
  <si>
    <t>МДК 01.03 (диф. зачет)</t>
  </si>
  <si>
    <t>МДК 01.04 (диф. зачет)</t>
  </si>
  <si>
    <t>ПП 01 (диф. зачет)</t>
  </si>
  <si>
    <t>Квалиф. экзамен ПМ 01</t>
  </si>
  <si>
    <t>Мониторинг выявления соответствия сформированности умений и знаний требованиям ФГОС СПО (по итогам промежуточной аттестации) гр.МТО-62</t>
  </si>
  <si>
    <t>Экономика организации (курсовой проект)</t>
  </si>
  <si>
    <t xml:space="preserve">Материаловедение </t>
  </si>
  <si>
    <t>Микропроцессорные системы</t>
  </si>
  <si>
    <t>Прикладное программное обеспечение профессиональной деятельности</t>
  </si>
  <si>
    <t>РПУ</t>
  </si>
  <si>
    <t>Коммуникативный практикум</t>
  </si>
  <si>
    <t>Вальяров М.Э.</t>
  </si>
  <si>
    <t>Мониторинг выявления соответствия сформированности умений и знаний требованиям ФГОС СПО (по итогам промежуточной аттестации) гр.ТМ-63</t>
  </si>
  <si>
    <t>Основы промышленной экологии</t>
  </si>
  <si>
    <t>Технологическая оснастка</t>
  </si>
  <si>
    <t>Основы экономики организации и правового обеспечения в проф. деят.</t>
  </si>
  <si>
    <t>Программирование для автоматизированного оборудования</t>
  </si>
  <si>
    <t>Квалификац.Экз по ПМ.03</t>
  </si>
  <si>
    <t>ПП 03 ДифЗач</t>
  </si>
  <si>
    <t>УП 03</t>
  </si>
  <si>
    <t>МДК.03.01</t>
  </si>
  <si>
    <t>Татарский язык и культура речи</t>
  </si>
  <si>
    <t>Экологические основы природопользования</t>
  </si>
  <si>
    <t>Народное художественное творчество</t>
  </si>
  <si>
    <t>Народное художественное творчество (курсовой проект)</t>
  </si>
  <si>
    <t>МДК 03.01</t>
  </si>
  <si>
    <t>Правовое обеспечение в проф.деятельности</t>
  </si>
  <si>
    <t>Мониторинг выявления соответствия сформированности умений и знаний требованиям ФГОС СПО (по итогам промежуточной аттестации) гр.СКД-64</t>
  </si>
  <si>
    <t>Бородина Н.Н.</t>
  </si>
  <si>
    <t>Мониторинг выявления соответствия сформированности умений и знаний требованиям ФГОС СПО (по итогам промежуточной аттестации) гр.КС-74</t>
  </si>
  <si>
    <t>Базы данных</t>
  </si>
  <si>
    <t>Основы алгоритмизации</t>
  </si>
  <si>
    <t xml:space="preserve">Операциооные системы исреды </t>
  </si>
  <si>
    <t>МДК 02.01 Микропроцессорные системы</t>
  </si>
  <si>
    <t xml:space="preserve">МДК 01.02 </t>
  </si>
  <si>
    <t>ПП 01</t>
  </si>
  <si>
    <t>Квалиф.экзамен ПМ 01</t>
  </si>
  <si>
    <t>Мониторинг выявления соответствия сформированности умений и знаний требованиям ФГОС СПО (по итогам промежуточной аттестации) гр.РАС-53</t>
  </si>
  <si>
    <t xml:space="preserve">Вычислительная техника </t>
  </si>
  <si>
    <t>Программирование микропроцессорных систем</t>
  </si>
  <si>
    <t>МДК 03.02</t>
  </si>
  <si>
    <t xml:space="preserve">ПП 03 </t>
  </si>
  <si>
    <t>Мониторинг выявления соответствия сформированности умений и знаний требованиям ФГОС СПО (по итогам промежуточной аттестации) гр.ЭП-54</t>
  </si>
  <si>
    <t>Вычислительная техника</t>
  </si>
  <si>
    <t>Правовое обеспечение ПД</t>
  </si>
  <si>
    <t xml:space="preserve">МДК 03.02 </t>
  </si>
  <si>
    <t>Уп03</t>
  </si>
  <si>
    <t>ПП 03</t>
  </si>
  <si>
    <t xml:space="preserve">Уп03 </t>
  </si>
  <si>
    <t>МДК 03.01 Курсовая работа</t>
  </si>
  <si>
    <t>Мониторинг выявления соответствия сформированности умений и знаний требованиям ФГОС СПО (по итогам промежуточной аттестации) гр.СКД-56</t>
  </si>
  <si>
    <t>История отечественной культуры</t>
  </si>
  <si>
    <t>Отечественная литература</t>
  </si>
  <si>
    <t>Мониторинг выявления соответствия сформированности умений и знаний требованиям ФГОС СПО (по итогам промежуточной аттестации) гр.ТР-57</t>
  </si>
  <si>
    <t>Основы социальной психологии и делового общения</t>
  </si>
  <si>
    <t>Информационные технологии в профессиональной деятельности</t>
  </si>
  <si>
    <t>ПП 02</t>
  </si>
  <si>
    <t>Пирогова Т.П.</t>
  </si>
  <si>
    <t>Хамидуллина А.Р,</t>
  </si>
  <si>
    <t>Халилова Л.М.</t>
  </si>
  <si>
    <t>Загидуллин Р.Ш.</t>
  </si>
  <si>
    <t>Соколов В.С,</t>
  </si>
  <si>
    <t>ПМ.03</t>
  </si>
  <si>
    <t>Насыбуллин А.Р,</t>
  </si>
  <si>
    <t>Усманова В.Н,</t>
  </si>
  <si>
    <t>Мониторинг выявления соответствия сформированности умений и знаний требованиям ФГОС СПО (по итогам промежуточной аттестации) гр.ЭП-65/55</t>
  </si>
  <si>
    <t>Чичарина Л.А,</t>
  </si>
  <si>
    <t>Ишметова Л.И,</t>
  </si>
  <si>
    <t>Леонтьев С.П,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</si>
</sst>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2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/>
    <xf numFmtId="0" fontId="0" fillId="0" borderId="0" xfId="0" applyAlignment="1">
      <alignment horizontal="right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2" fontId="0" fillId="2" borderId="5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6"/>
  <sheetViews>
    <sheetView tabSelected="1" showWhiteSpace="0" view="pageLayout" zoomScale="70" zoomScaleNormal="100" zoomScalePageLayoutView="70" workbookViewId="0">
      <selection activeCell="N11" sqref="N11"/>
    </sheetView>
  </sheetViews>
  <sheetFormatPr defaultRowHeight="15" x14ac:dyDescent="0.25"/>
  <cols>
    <col min="1" max="1" width="4.85546875" customWidth="1"/>
    <col min="2" max="2" width="17.42578125" customWidth="1"/>
    <col min="4" max="4" width="19.42578125" customWidth="1"/>
    <col min="9" max="9" width="4" customWidth="1"/>
    <col min="10" max="10" width="19.5703125" customWidth="1"/>
    <col min="12" max="12" width="15.42578125" customWidth="1"/>
    <col min="16" max="16" width="6" customWidth="1"/>
    <col min="17" max="17" width="6.5703125" customWidth="1"/>
    <col min="18" max="18" width="18.140625" customWidth="1"/>
    <col min="20" max="20" width="13.85546875" customWidth="1"/>
    <col min="21" max="21" width="12.5703125" customWidth="1"/>
    <col min="22" max="22" width="11.5703125" customWidth="1"/>
    <col min="24" max="24" width="5.5703125" customWidth="1"/>
    <col min="25" max="25" width="5.7109375" customWidth="1"/>
    <col min="26" max="26" width="17.42578125" customWidth="1"/>
    <col min="28" max="28" width="18.140625" customWidth="1"/>
    <col min="32" max="32" width="4.7109375" customWidth="1"/>
  </cols>
  <sheetData>
    <row r="1" spans="1:32" ht="15" customHeight="1" x14ac:dyDescent="0.25">
      <c r="A1" s="39" t="s">
        <v>26</v>
      </c>
      <c r="B1" s="50"/>
      <c r="C1" s="50"/>
      <c r="D1" s="50"/>
      <c r="E1" s="50"/>
      <c r="F1" s="50"/>
      <c r="G1" s="50"/>
      <c r="H1" s="50"/>
      <c r="I1" s="39" t="s">
        <v>40</v>
      </c>
      <c r="J1" s="39"/>
      <c r="K1" s="39"/>
      <c r="L1" s="39"/>
      <c r="M1" s="39"/>
      <c r="N1" s="39"/>
      <c r="O1" s="39"/>
      <c r="P1" s="39"/>
      <c r="Q1" s="39" t="s">
        <v>39</v>
      </c>
      <c r="R1" s="39"/>
      <c r="S1" s="39"/>
      <c r="T1" s="39"/>
      <c r="U1" s="39"/>
      <c r="V1" s="39"/>
      <c r="W1" s="39"/>
      <c r="X1" s="39"/>
      <c r="Y1" s="39" t="s">
        <v>63</v>
      </c>
      <c r="Z1" s="39"/>
      <c r="AA1" s="39"/>
      <c r="AB1" s="39"/>
      <c r="AC1" s="39"/>
      <c r="AD1" s="39"/>
      <c r="AE1" s="39"/>
      <c r="AF1" s="39"/>
    </row>
    <row r="2" spans="1:32" x14ac:dyDescent="0.25">
      <c r="A2" s="91"/>
      <c r="B2" s="91"/>
      <c r="C2" s="91"/>
      <c r="D2" s="91"/>
      <c r="E2" s="91"/>
      <c r="F2" s="91"/>
      <c r="G2" s="91"/>
      <c r="H2" s="91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2" ht="45" customHeight="1" x14ac:dyDescent="0.25">
      <c r="A3" s="38" t="s">
        <v>0</v>
      </c>
      <c r="B3" s="41" t="s">
        <v>1</v>
      </c>
      <c r="C3" s="41" t="s">
        <v>2</v>
      </c>
      <c r="D3" s="41"/>
      <c r="E3" s="41" t="s">
        <v>3</v>
      </c>
      <c r="F3" s="41" t="s">
        <v>4</v>
      </c>
      <c r="G3" s="41" t="s">
        <v>27</v>
      </c>
      <c r="H3" s="41"/>
      <c r="I3" s="38" t="s">
        <v>0</v>
      </c>
      <c r="J3" s="41" t="s">
        <v>1</v>
      </c>
      <c r="K3" s="41" t="s">
        <v>2</v>
      </c>
      <c r="L3" s="41"/>
      <c r="M3" s="41" t="s">
        <v>3</v>
      </c>
      <c r="N3" s="41" t="s">
        <v>4</v>
      </c>
      <c r="O3" s="41" t="s">
        <v>5</v>
      </c>
      <c r="P3" s="41"/>
      <c r="Q3" s="38" t="s">
        <v>0</v>
      </c>
      <c r="R3" s="41" t="s">
        <v>1</v>
      </c>
      <c r="S3" s="41" t="s">
        <v>2</v>
      </c>
      <c r="T3" s="41"/>
      <c r="U3" s="41" t="s">
        <v>3</v>
      </c>
      <c r="V3" s="41" t="s">
        <v>4</v>
      </c>
      <c r="W3" s="41" t="s">
        <v>5</v>
      </c>
      <c r="X3" s="41"/>
      <c r="Y3" s="80" t="s">
        <v>0</v>
      </c>
      <c r="Z3" s="82" t="s">
        <v>1</v>
      </c>
      <c r="AA3" s="84" t="s">
        <v>2</v>
      </c>
      <c r="AB3" s="85"/>
      <c r="AC3" s="82" t="s">
        <v>3</v>
      </c>
      <c r="AD3" s="82" t="s">
        <v>4</v>
      </c>
      <c r="AE3" s="84" t="s">
        <v>5</v>
      </c>
      <c r="AF3" s="85"/>
    </row>
    <row r="4" spans="1:32" x14ac:dyDescent="0.25">
      <c r="A4" s="38"/>
      <c r="B4" s="41"/>
      <c r="C4" s="41"/>
      <c r="D4" s="41"/>
      <c r="E4" s="41"/>
      <c r="F4" s="41"/>
      <c r="G4" s="41"/>
      <c r="H4" s="41"/>
      <c r="I4" s="38"/>
      <c r="J4" s="41"/>
      <c r="K4" s="41"/>
      <c r="L4" s="41"/>
      <c r="M4" s="41"/>
      <c r="N4" s="41"/>
      <c r="O4" s="41"/>
      <c r="P4" s="41"/>
      <c r="Q4" s="38"/>
      <c r="R4" s="41"/>
      <c r="S4" s="41"/>
      <c r="T4" s="41"/>
      <c r="U4" s="41"/>
      <c r="V4" s="41"/>
      <c r="W4" s="41"/>
      <c r="X4" s="41"/>
      <c r="Y4" s="81"/>
      <c r="Z4" s="83"/>
      <c r="AA4" s="86"/>
      <c r="AB4" s="87"/>
      <c r="AC4" s="83"/>
      <c r="AD4" s="83"/>
      <c r="AE4" s="86"/>
      <c r="AF4" s="87"/>
    </row>
    <row r="5" spans="1:32" ht="43.5" customHeight="1" x14ac:dyDescent="0.25">
      <c r="A5" s="1">
        <v>1</v>
      </c>
      <c r="B5" s="1" t="s">
        <v>6</v>
      </c>
      <c r="C5" s="68" t="s">
        <v>7</v>
      </c>
      <c r="D5" s="69"/>
      <c r="E5" s="1">
        <v>28</v>
      </c>
      <c r="F5" s="1">
        <v>71.430000000000007</v>
      </c>
      <c r="G5" s="92">
        <f>SUM(F5:F14)/10</f>
        <v>70.935000000000002</v>
      </c>
      <c r="H5" s="93"/>
      <c r="I5" s="1">
        <v>1</v>
      </c>
      <c r="J5" s="1" t="s">
        <v>16</v>
      </c>
      <c r="K5" s="68" t="s">
        <v>28</v>
      </c>
      <c r="L5" s="69"/>
      <c r="M5" s="1">
        <v>28</v>
      </c>
      <c r="N5" s="1">
        <v>85.71</v>
      </c>
      <c r="O5" s="21">
        <f>SUM(N5:N17)/13</f>
        <v>90.892307692307682</v>
      </c>
      <c r="P5" s="22"/>
      <c r="Q5" s="1">
        <v>1</v>
      </c>
      <c r="R5" s="5" t="s">
        <v>58</v>
      </c>
      <c r="S5" s="68" t="s">
        <v>49</v>
      </c>
      <c r="T5" s="69"/>
      <c r="U5" s="1">
        <v>25</v>
      </c>
      <c r="V5" s="1">
        <v>71.97</v>
      </c>
      <c r="W5" s="21">
        <f>SUM(V5:V12)/8</f>
        <v>62.413750000000007</v>
      </c>
      <c r="X5" s="22"/>
      <c r="Y5" s="1">
        <v>1</v>
      </c>
      <c r="Z5" s="5" t="s">
        <v>41</v>
      </c>
      <c r="AA5" s="68" t="s">
        <v>72</v>
      </c>
      <c r="AB5" s="69"/>
      <c r="AC5" s="1">
        <v>35</v>
      </c>
      <c r="AD5" s="1">
        <v>67.739999999999995</v>
      </c>
      <c r="AE5" s="21">
        <f>SUM(AD5:AD17)/13</f>
        <v>87.914615384615388</v>
      </c>
      <c r="AF5" s="22"/>
    </row>
    <row r="6" spans="1:32" ht="39" customHeight="1" x14ac:dyDescent="0.25">
      <c r="A6" s="1">
        <v>2</v>
      </c>
      <c r="B6" s="1" t="s">
        <v>8</v>
      </c>
      <c r="C6" s="38" t="s">
        <v>9</v>
      </c>
      <c r="D6" s="38"/>
      <c r="E6" s="1">
        <v>28</v>
      </c>
      <c r="F6" s="1">
        <v>84.62</v>
      </c>
      <c r="G6" s="94"/>
      <c r="H6" s="95"/>
      <c r="I6" s="1">
        <v>2</v>
      </c>
      <c r="J6" s="1" t="s">
        <v>16</v>
      </c>
      <c r="K6" s="38" t="s">
        <v>17</v>
      </c>
      <c r="L6" s="38"/>
      <c r="M6" s="1">
        <v>28</v>
      </c>
      <c r="N6" s="1">
        <v>85.71</v>
      </c>
      <c r="O6" s="23"/>
      <c r="P6" s="24"/>
      <c r="Q6" s="1">
        <v>2</v>
      </c>
      <c r="R6" s="5" t="s">
        <v>62</v>
      </c>
      <c r="S6" s="70" t="s">
        <v>61</v>
      </c>
      <c r="T6" s="71"/>
      <c r="U6" s="1">
        <v>25</v>
      </c>
      <c r="V6" s="1">
        <v>73.91</v>
      </c>
      <c r="W6" s="23"/>
      <c r="X6" s="24"/>
      <c r="Y6" s="1">
        <v>2</v>
      </c>
      <c r="Z6" s="5" t="s">
        <v>16</v>
      </c>
      <c r="AA6" s="70" t="s">
        <v>64</v>
      </c>
      <c r="AB6" s="71"/>
      <c r="AC6" s="1">
        <v>35</v>
      </c>
      <c r="AD6" s="1">
        <v>83.87</v>
      </c>
      <c r="AE6" s="23"/>
      <c r="AF6" s="24"/>
    </row>
    <row r="7" spans="1:32" ht="37.5" customHeight="1" x14ac:dyDescent="0.25">
      <c r="A7" s="1">
        <v>3</v>
      </c>
      <c r="B7" s="2" t="s">
        <v>12</v>
      </c>
      <c r="C7" s="38" t="s">
        <v>10</v>
      </c>
      <c r="D7" s="38"/>
      <c r="E7" s="1">
        <v>28</v>
      </c>
      <c r="F7" s="3" t="s">
        <v>11</v>
      </c>
      <c r="G7" s="94"/>
      <c r="H7" s="95"/>
      <c r="I7" s="1">
        <v>3</v>
      </c>
      <c r="J7" s="2" t="s">
        <v>47</v>
      </c>
      <c r="K7" s="38" t="s">
        <v>29</v>
      </c>
      <c r="L7" s="38"/>
      <c r="M7" s="1">
        <v>28</v>
      </c>
      <c r="N7" s="3">
        <v>92.86</v>
      </c>
      <c r="O7" s="23"/>
      <c r="P7" s="24"/>
      <c r="Q7" s="1">
        <v>3</v>
      </c>
      <c r="R7" s="6" t="s">
        <v>52</v>
      </c>
      <c r="S7" s="78" t="s">
        <v>51</v>
      </c>
      <c r="T7" s="79"/>
      <c r="U7" s="1">
        <v>25</v>
      </c>
      <c r="V7" s="3">
        <v>38.869999999999997</v>
      </c>
      <c r="W7" s="23"/>
      <c r="X7" s="24"/>
      <c r="Y7" s="1">
        <v>3</v>
      </c>
      <c r="Z7" s="6" t="s">
        <v>16</v>
      </c>
      <c r="AA7" s="78" t="s">
        <v>17</v>
      </c>
      <c r="AB7" s="79"/>
      <c r="AC7" s="1">
        <v>35</v>
      </c>
      <c r="AD7" s="3">
        <v>90.32</v>
      </c>
      <c r="AE7" s="23"/>
      <c r="AF7" s="24"/>
    </row>
    <row r="8" spans="1:32" ht="61.5" customHeight="1" x14ac:dyDescent="0.25">
      <c r="A8" s="1">
        <v>4</v>
      </c>
      <c r="B8" s="1" t="s">
        <v>13</v>
      </c>
      <c r="C8" s="66" t="s">
        <v>22</v>
      </c>
      <c r="D8" s="98"/>
      <c r="E8" s="1">
        <v>28</v>
      </c>
      <c r="F8" s="1">
        <v>92.59</v>
      </c>
      <c r="G8" s="94"/>
      <c r="H8" s="95"/>
      <c r="I8" s="1">
        <v>4</v>
      </c>
      <c r="J8" s="1" t="s">
        <v>20</v>
      </c>
      <c r="K8" s="66" t="s">
        <v>30</v>
      </c>
      <c r="L8" s="98"/>
      <c r="M8" s="1">
        <v>28</v>
      </c>
      <c r="N8" s="1">
        <v>85.71</v>
      </c>
      <c r="O8" s="23"/>
      <c r="P8" s="24"/>
      <c r="Q8" s="1">
        <v>4</v>
      </c>
      <c r="R8" s="6" t="s">
        <v>52</v>
      </c>
      <c r="S8" s="70" t="s">
        <v>54</v>
      </c>
      <c r="T8" s="71"/>
      <c r="U8" s="1">
        <v>25</v>
      </c>
      <c r="V8" s="1">
        <v>40</v>
      </c>
      <c r="W8" s="23"/>
      <c r="X8" s="24"/>
      <c r="Y8" s="1">
        <v>4</v>
      </c>
      <c r="Z8" s="6" t="s">
        <v>71</v>
      </c>
      <c r="AA8" s="70" t="s">
        <v>65</v>
      </c>
      <c r="AB8" s="71"/>
      <c r="AC8" s="1">
        <v>35</v>
      </c>
      <c r="AD8" s="1">
        <v>93.33</v>
      </c>
      <c r="AE8" s="23"/>
      <c r="AF8" s="24"/>
    </row>
    <row r="9" spans="1:32" ht="63" customHeight="1" x14ac:dyDescent="0.25">
      <c r="A9" s="1">
        <v>5</v>
      </c>
      <c r="B9" s="1" t="s">
        <v>14</v>
      </c>
      <c r="C9" s="38" t="s">
        <v>15</v>
      </c>
      <c r="D9" s="38"/>
      <c r="E9" s="1">
        <v>28</v>
      </c>
      <c r="F9" s="1">
        <v>96.43</v>
      </c>
      <c r="G9" s="94"/>
      <c r="H9" s="95"/>
      <c r="I9" s="1">
        <v>5</v>
      </c>
      <c r="J9" s="1" t="s">
        <v>45</v>
      </c>
      <c r="K9" s="38" t="s">
        <v>31</v>
      </c>
      <c r="L9" s="38"/>
      <c r="M9" s="1">
        <v>28</v>
      </c>
      <c r="N9" s="1">
        <v>82.14</v>
      </c>
      <c r="O9" s="23"/>
      <c r="P9" s="24"/>
      <c r="Q9" s="1">
        <v>5</v>
      </c>
      <c r="R9" s="5" t="s">
        <v>55</v>
      </c>
      <c r="S9" s="70" t="s">
        <v>53</v>
      </c>
      <c r="T9" s="71"/>
      <c r="U9" s="1">
        <v>25</v>
      </c>
      <c r="V9" s="1">
        <v>89.47</v>
      </c>
      <c r="W9" s="23"/>
      <c r="X9" s="24"/>
      <c r="Y9" s="1">
        <v>5</v>
      </c>
      <c r="Z9" s="5" t="s">
        <v>20</v>
      </c>
      <c r="AA9" s="70" t="s">
        <v>66</v>
      </c>
      <c r="AB9" s="71"/>
      <c r="AC9" s="1">
        <v>35</v>
      </c>
      <c r="AD9" s="1">
        <v>87.1</v>
      </c>
      <c r="AE9" s="23"/>
      <c r="AF9" s="24"/>
    </row>
    <row r="10" spans="1:32" ht="32.25" customHeight="1" x14ac:dyDescent="0.25">
      <c r="A10" s="1">
        <v>6</v>
      </c>
      <c r="B10" s="1" t="s">
        <v>16</v>
      </c>
      <c r="C10" s="38" t="s">
        <v>17</v>
      </c>
      <c r="D10" s="38"/>
      <c r="E10" s="1">
        <v>28</v>
      </c>
      <c r="F10" s="1">
        <v>72</v>
      </c>
      <c r="G10" s="94"/>
      <c r="H10" s="95"/>
      <c r="I10" s="1">
        <v>6</v>
      </c>
      <c r="J10" s="1" t="s">
        <v>18</v>
      </c>
      <c r="K10" s="38" t="s">
        <v>32</v>
      </c>
      <c r="L10" s="38"/>
      <c r="M10" s="1">
        <v>28</v>
      </c>
      <c r="N10" s="1">
        <v>100</v>
      </c>
      <c r="O10" s="23"/>
      <c r="P10" s="24"/>
      <c r="Q10" s="1">
        <v>6</v>
      </c>
      <c r="R10" s="5"/>
      <c r="S10" s="74" t="s">
        <v>50</v>
      </c>
      <c r="T10" s="75"/>
      <c r="U10" s="1">
        <v>25</v>
      </c>
      <c r="V10" s="1">
        <v>50</v>
      </c>
      <c r="W10" s="23"/>
      <c r="X10" s="24"/>
      <c r="Y10" s="1">
        <v>6</v>
      </c>
      <c r="Z10" s="5" t="s">
        <v>45</v>
      </c>
      <c r="AA10" s="74" t="s">
        <v>31</v>
      </c>
      <c r="AB10" s="75"/>
      <c r="AC10" s="1">
        <v>35</v>
      </c>
      <c r="AD10" s="1">
        <v>93.55</v>
      </c>
      <c r="AE10" s="23"/>
      <c r="AF10" s="24"/>
    </row>
    <row r="11" spans="1:32" ht="27" customHeight="1" x14ac:dyDescent="0.25">
      <c r="A11" s="1">
        <v>7</v>
      </c>
      <c r="B11" s="4" t="s">
        <v>18</v>
      </c>
      <c r="C11" s="99" t="s">
        <v>19</v>
      </c>
      <c r="D11" s="99"/>
      <c r="E11" s="1">
        <v>28</v>
      </c>
      <c r="F11" s="4">
        <v>28</v>
      </c>
      <c r="G11" s="94"/>
      <c r="H11" s="95"/>
      <c r="I11" s="1">
        <v>7</v>
      </c>
      <c r="J11" s="4" t="s">
        <v>43</v>
      </c>
      <c r="K11" s="89" t="s">
        <v>33</v>
      </c>
      <c r="L11" s="90"/>
      <c r="M11" s="1">
        <v>28</v>
      </c>
      <c r="N11" s="4">
        <v>85.71</v>
      </c>
      <c r="O11" s="23"/>
      <c r="P11" s="24"/>
      <c r="Q11" s="1">
        <v>7</v>
      </c>
      <c r="R11" s="7" t="s">
        <v>57</v>
      </c>
      <c r="S11" s="35" t="s">
        <v>56</v>
      </c>
      <c r="T11" s="35"/>
      <c r="U11" s="1">
        <v>25</v>
      </c>
      <c r="V11" s="4">
        <v>68.42</v>
      </c>
      <c r="W11" s="23"/>
      <c r="X11" s="24"/>
      <c r="Y11" s="1">
        <v>7</v>
      </c>
      <c r="Z11" s="7" t="s">
        <v>58</v>
      </c>
      <c r="AA11" s="76" t="s">
        <v>32</v>
      </c>
      <c r="AB11" s="77"/>
      <c r="AC11" s="1">
        <v>35</v>
      </c>
      <c r="AD11" s="4">
        <v>100</v>
      </c>
      <c r="AE11" s="23"/>
      <c r="AF11" s="24"/>
    </row>
    <row r="12" spans="1:32" ht="31.5" customHeight="1" x14ac:dyDescent="0.25">
      <c r="A12" s="1">
        <v>8</v>
      </c>
      <c r="B12" s="1" t="s">
        <v>20</v>
      </c>
      <c r="C12" s="38" t="s">
        <v>21</v>
      </c>
      <c r="D12" s="38"/>
      <c r="E12" s="1">
        <v>28</v>
      </c>
      <c r="F12" s="1">
        <v>82.14</v>
      </c>
      <c r="G12" s="94"/>
      <c r="H12" s="95"/>
      <c r="I12" s="1">
        <v>8</v>
      </c>
      <c r="J12" s="1" t="s">
        <v>48</v>
      </c>
      <c r="K12" s="38" t="s">
        <v>34</v>
      </c>
      <c r="L12" s="38"/>
      <c r="M12" s="1">
        <v>28</v>
      </c>
      <c r="N12" s="1">
        <v>100</v>
      </c>
      <c r="O12" s="23"/>
      <c r="P12" s="24"/>
      <c r="Q12" s="1">
        <v>8</v>
      </c>
      <c r="R12" s="5" t="s">
        <v>60</v>
      </c>
      <c r="S12" s="88" t="s">
        <v>59</v>
      </c>
      <c r="T12" s="88"/>
      <c r="U12" s="1">
        <v>25</v>
      </c>
      <c r="V12" s="1">
        <v>66.67</v>
      </c>
      <c r="W12" s="25"/>
      <c r="X12" s="26"/>
      <c r="Y12" s="1">
        <v>8</v>
      </c>
      <c r="Z12" s="5" t="s">
        <v>6</v>
      </c>
      <c r="AA12" s="74" t="s">
        <v>67</v>
      </c>
      <c r="AB12" s="75"/>
      <c r="AC12" s="1">
        <v>35</v>
      </c>
      <c r="AD12" s="1">
        <v>90.32</v>
      </c>
      <c r="AE12" s="23"/>
      <c r="AF12" s="24"/>
    </row>
    <row r="13" spans="1:32" ht="42.75" customHeight="1" x14ac:dyDescent="0.25">
      <c r="A13" s="1">
        <v>9</v>
      </c>
      <c r="B13" s="1" t="s">
        <v>24</v>
      </c>
      <c r="C13" s="36" t="s">
        <v>25</v>
      </c>
      <c r="D13" s="37"/>
      <c r="E13" s="1"/>
      <c r="F13" s="1">
        <v>82.14</v>
      </c>
      <c r="G13" s="94"/>
      <c r="H13" s="95"/>
      <c r="I13" s="1">
        <v>9</v>
      </c>
      <c r="J13" s="1" t="s">
        <v>42</v>
      </c>
      <c r="K13" s="36" t="s">
        <v>10</v>
      </c>
      <c r="L13" s="37"/>
      <c r="M13" s="1">
        <v>28</v>
      </c>
      <c r="N13" s="1">
        <v>100</v>
      </c>
      <c r="O13" s="23"/>
      <c r="P13" s="24"/>
      <c r="Q13" s="1">
        <v>9</v>
      </c>
      <c r="R13" s="1"/>
      <c r="S13" s="36"/>
      <c r="T13" s="37"/>
      <c r="U13" s="1"/>
      <c r="V13" s="1"/>
      <c r="W13" s="38"/>
      <c r="X13" s="38"/>
      <c r="Y13" s="1">
        <v>9</v>
      </c>
      <c r="Z13" s="1" t="s">
        <v>48</v>
      </c>
      <c r="AA13" s="36" t="s">
        <v>34</v>
      </c>
      <c r="AB13" s="37"/>
      <c r="AC13" s="1">
        <v>35</v>
      </c>
      <c r="AD13" s="1">
        <v>80</v>
      </c>
      <c r="AE13" s="23"/>
      <c r="AF13" s="24"/>
    </row>
    <row r="14" spans="1:32" ht="30" x14ac:dyDescent="0.25">
      <c r="A14" s="1">
        <v>10</v>
      </c>
      <c r="B14" s="1" t="s">
        <v>13</v>
      </c>
      <c r="C14" s="38" t="s">
        <v>23</v>
      </c>
      <c r="D14" s="38"/>
      <c r="E14" s="1"/>
      <c r="F14" s="1">
        <v>100</v>
      </c>
      <c r="G14" s="96"/>
      <c r="H14" s="97"/>
      <c r="I14" s="1">
        <v>10</v>
      </c>
      <c r="J14" s="1" t="s">
        <v>48</v>
      </c>
      <c r="K14" s="38" t="s">
        <v>35</v>
      </c>
      <c r="L14" s="38"/>
      <c r="M14" s="1">
        <v>28</v>
      </c>
      <c r="N14" s="1">
        <v>100</v>
      </c>
      <c r="O14" s="23"/>
      <c r="P14" s="24"/>
      <c r="Q14" s="1">
        <v>10</v>
      </c>
      <c r="R14" s="1"/>
      <c r="S14" s="38"/>
      <c r="T14" s="38"/>
      <c r="U14" s="1"/>
      <c r="V14" s="1"/>
      <c r="W14" s="38"/>
      <c r="X14" s="38"/>
      <c r="Y14" s="1">
        <v>10</v>
      </c>
      <c r="Z14" s="2" t="s">
        <v>73</v>
      </c>
      <c r="AA14" s="72" t="s">
        <v>68</v>
      </c>
      <c r="AB14" s="73"/>
      <c r="AC14" s="1">
        <v>35</v>
      </c>
      <c r="AD14" s="1">
        <v>100</v>
      </c>
      <c r="AE14" s="23"/>
      <c r="AF14" s="24"/>
    </row>
    <row r="15" spans="1:32" x14ac:dyDescent="0.25">
      <c r="A15" s="1">
        <v>11</v>
      </c>
      <c r="B15" s="1"/>
      <c r="C15" s="38"/>
      <c r="D15" s="38"/>
      <c r="E15" s="1"/>
      <c r="F15" s="1"/>
      <c r="G15" s="38"/>
      <c r="H15" s="38"/>
      <c r="I15" s="1">
        <v>11</v>
      </c>
      <c r="J15" s="1" t="s">
        <v>41</v>
      </c>
      <c r="K15" s="38" t="s">
        <v>36</v>
      </c>
      <c r="L15" s="38"/>
      <c r="M15" s="1">
        <v>28</v>
      </c>
      <c r="N15" s="1">
        <v>85.19</v>
      </c>
      <c r="O15" s="23"/>
      <c r="P15" s="24"/>
      <c r="Q15" s="1">
        <v>11</v>
      </c>
      <c r="R15" s="1"/>
      <c r="S15" s="38"/>
      <c r="T15" s="38"/>
      <c r="U15" s="1"/>
      <c r="V15" s="1"/>
      <c r="W15" s="38"/>
      <c r="X15" s="38"/>
      <c r="Y15" s="1">
        <v>11</v>
      </c>
      <c r="Z15" s="1" t="s">
        <v>70</v>
      </c>
      <c r="AA15" s="72" t="s">
        <v>35</v>
      </c>
      <c r="AB15" s="73"/>
      <c r="AC15" s="1">
        <v>35</v>
      </c>
      <c r="AD15" s="1">
        <v>73.33</v>
      </c>
      <c r="AE15" s="23"/>
      <c r="AF15" s="24"/>
    </row>
    <row r="16" spans="1:32" x14ac:dyDescent="0.25">
      <c r="A16" s="1">
        <v>12</v>
      </c>
      <c r="B16" s="1"/>
      <c r="C16" s="38"/>
      <c r="D16" s="38"/>
      <c r="E16" s="1"/>
      <c r="F16" s="1"/>
      <c r="G16" s="38"/>
      <c r="H16" s="38"/>
      <c r="I16" s="1">
        <v>12</v>
      </c>
      <c r="J16" s="1" t="s">
        <v>46</v>
      </c>
      <c r="K16" s="38" t="s">
        <v>37</v>
      </c>
      <c r="L16" s="38"/>
      <c r="M16" s="1">
        <v>28</v>
      </c>
      <c r="N16" s="1">
        <v>85.71</v>
      </c>
      <c r="O16" s="23"/>
      <c r="P16" s="24"/>
      <c r="Q16" s="1">
        <v>12</v>
      </c>
      <c r="R16" s="1"/>
      <c r="S16" s="38"/>
      <c r="T16" s="38"/>
      <c r="U16" s="1"/>
      <c r="V16" s="1"/>
      <c r="W16" s="38"/>
      <c r="X16" s="38"/>
      <c r="Y16" s="1">
        <v>12</v>
      </c>
      <c r="Z16" s="1" t="s">
        <v>46</v>
      </c>
      <c r="AA16" s="72" t="s">
        <v>69</v>
      </c>
      <c r="AB16" s="73"/>
      <c r="AC16" s="1">
        <v>35</v>
      </c>
      <c r="AD16" s="1">
        <v>83.33</v>
      </c>
      <c r="AE16" s="23"/>
      <c r="AF16" s="24"/>
    </row>
    <row r="17" spans="1:32" x14ac:dyDescent="0.25">
      <c r="A17" s="1">
        <v>13</v>
      </c>
      <c r="B17" s="1"/>
      <c r="C17" s="38"/>
      <c r="D17" s="38"/>
      <c r="E17" s="1"/>
      <c r="F17" s="1"/>
      <c r="G17" s="38"/>
      <c r="H17" s="38"/>
      <c r="I17" s="1">
        <v>13</v>
      </c>
      <c r="J17" s="1" t="s">
        <v>44</v>
      </c>
      <c r="K17" s="38" t="s">
        <v>38</v>
      </c>
      <c r="L17" s="38"/>
      <c r="M17" s="1">
        <v>28</v>
      </c>
      <c r="N17" s="1">
        <v>92.86</v>
      </c>
      <c r="O17" s="25"/>
      <c r="P17" s="26"/>
      <c r="Q17" s="1">
        <v>13</v>
      </c>
      <c r="R17" s="1"/>
      <c r="S17" s="38"/>
      <c r="T17" s="38"/>
      <c r="U17" s="1"/>
      <c r="V17" s="1"/>
      <c r="W17" s="38"/>
      <c r="X17" s="38"/>
      <c r="Y17" s="1">
        <v>13</v>
      </c>
      <c r="Z17" s="1" t="s">
        <v>44</v>
      </c>
      <c r="AA17" s="72" t="s">
        <v>38</v>
      </c>
      <c r="AB17" s="73"/>
      <c r="AC17" s="1">
        <v>35</v>
      </c>
      <c r="AD17" s="1">
        <v>100</v>
      </c>
      <c r="AE17" s="25"/>
      <c r="AF17" s="26"/>
    </row>
    <row r="18" spans="1:32" x14ac:dyDescent="0.25">
      <c r="A18" s="1">
        <v>14</v>
      </c>
      <c r="B18" s="1"/>
      <c r="C18" s="38"/>
      <c r="D18" s="38"/>
      <c r="E18" s="1"/>
      <c r="F18" s="1"/>
      <c r="G18" s="38"/>
      <c r="H18" s="38"/>
      <c r="I18" s="1">
        <v>14</v>
      </c>
      <c r="J18" s="1"/>
      <c r="K18" s="38"/>
      <c r="L18" s="38"/>
      <c r="M18" s="1"/>
      <c r="N18" s="1"/>
      <c r="O18" s="38"/>
      <c r="P18" s="38"/>
      <c r="Q18" s="1">
        <v>14</v>
      </c>
      <c r="R18" s="1"/>
      <c r="S18" s="38"/>
      <c r="T18" s="38"/>
      <c r="U18" s="1"/>
      <c r="V18" s="1"/>
      <c r="W18" s="38"/>
      <c r="X18" s="38"/>
      <c r="Y18" s="1">
        <v>14</v>
      </c>
      <c r="Z18" s="1"/>
      <c r="AA18" s="72"/>
      <c r="AB18" s="73"/>
      <c r="AC18" s="1"/>
      <c r="AD18" s="1"/>
      <c r="AE18" s="72"/>
      <c r="AF18" s="73"/>
    </row>
    <row r="19" spans="1:32" x14ac:dyDescent="0.25">
      <c r="A19" s="1">
        <v>15</v>
      </c>
      <c r="B19" s="1"/>
      <c r="C19" s="38"/>
      <c r="D19" s="38"/>
      <c r="E19" s="1"/>
      <c r="F19" s="1"/>
      <c r="G19" s="38"/>
      <c r="H19" s="38"/>
      <c r="I19" s="1">
        <v>15</v>
      </c>
      <c r="J19" s="1"/>
      <c r="K19" s="38"/>
      <c r="L19" s="38"/>
      <c r="M19" s="1"/>
      <c r="N19" s="1"/>
      <c r="O19" s="38"/>
      <c r="P19" s="38"/>
      <c r="Q19" s="1">
        <v>15</v>
      </c>
      <c r="R19" s="1"/>
      <c r="S19" s="38"/>
      <c r="T19" s="38"/>
      <c r="U19" s="1"/>
      <c r="V19" s="1"/>
      <c r="W19" s="38"/>
      <c r="X19" s="38"/>
      <c r="Y19" s="1">
        <v>15</v>
      </c>
      <c r="Z19" s="1"/>
      <c r="AA19" s="72"/>
      <c r="AB19" s="73"/>
      <c r="AC19" s="1"/>
      <c r="AD19" s="1"/>
      <c r="AE19" s="72"/>
      <c r="AF19" s="73"/>
    </row>
    <row r="20" spans="1:32" x14ac:dyDescent="0.25">
      <c r="A20" s="1">
        <v>16</v>
      </c>
      <c r="B20" s="1"/>
      <c r="C20" s="38"/>
      <c r="D20" s="38"/>
      <c r="E20" s="1"/>
      <c r="F20" s="1"/>
      <c r="G20" s="38"/>
      <c r="H20" s="38"/>
      <c r="I20" s="1">
        <v>16</v>
      </c>
      <c r="J20" s="1"/>
      <c r="K20" s="38"/>
      <c r="L20" s="38"/>
      <c r="M20" s="1"/>
      <c r="N20" s="1"/>
      <c r="O20" s="38"/>
      <c r="P20" s="38"/>
      <c r="Q20" s="1">
        <v>16</v>
      </c>
      <c r="R20" s="1"/>
      <c r="S20" s="38"/>
      <c r="T20" s="38"/>
      <c r="U20" s="1"/>
      <c r="V20" s="1"/>
      <c r="W20" s="38"/>
      <c r="X20" s="38"/>
      <c r="Y20" s="1">
        <v>16</v>
      </c>
      <c r="Z20" s="1"/>
      <c r="AA20" s="72"/>
      <c r="AB20" s="73"/>
      <c r="AC20" s="1"/>
      <c r="AD20" s="1"/>
      <c r="AE20" s="72"/>
      <c r="AF20" s="73"/>
    </row>
    <row r="21" spans="1:32" x14ac:dyDescent="0.25">
      <c r="A21" s="1">
        <v>17</v>
      </c>
      <c r="B21" s="1"/>
      <c r="C21" s="38"/>
      <c r="D21" s="38"/>
      <c r="E21" s="1"/>
      <c r="F21" s="1"/>
      <c r="G21" s="38"/>
      <c r="H21" s="38"/>
      <c r="I21" s="1">
        <v>17</v>
      </c>
      <c r="J21" s="1"/>
      <c r="K21" s="38"/>
      <c r="L21" s="38"/>
      <c r="M21" s="1"/>
      <c r="N21" s="1"/>
      <c r="O21" s="38"/>
      <c r="P21" s="38"/>
      <c r="Q21" s="1">
        <v>17</v>
      </c>
      <c r="R21" s="1"/>
      <c r="S21" s="38"/>
      <c r="T21" s="38"/>
      <c r="U21" s="1"/>
      <c r="V21" s="1"/>
      <c r="W21" s="38"/>
      <c r="X21" s="38"/>
      <c r="Y21" s="1">
        <v>17</v>
      </c>
      <c r="Z21" s="1"/>
      <c r="AA21" s="72"/>
      <c r="AB21" s="73"/>
      <c r="AC21" s="1"/>
      <c r="AD21" s="1"/>
      <c r="AE21" s="72"/>
      <c r="AF21" s="73"/>
    </row>
    <row r="22" spans="1:32" x14ac:dyDescent="0.25">
      <c r="A22" s="1">
        <v>18</v>
      </c>
      <c r="B22" s="1"/>
      <c r="C22" s="38"/>
      <c r="D22" s="38"/>
      <c r="E22" s="1"/>
      <c r="F22" s="1"/>
      <c r="G22" s="38"/>
      <c r="H22" s="38"/>
      <c r="I22" s="1">
        <v>18</v>
      </c>
      <c r="J22" s="1"/>
      <c r="K22" s="38"/>
      <c r="L22" s="38"/>
      <c r="M22" s="1"/>
      <c r="N22" s="1"/>
      <c r="O22" s="38"/>
      <c r="P22" s="38"/>
      <c r="Q22" s="1">
        <v>18</v>
      </c>
      <c r="R22" s="1"/>
      <c r="S22" s="38"/>
      <c r="T22" s="38"/>
      <c r="U22" s="1"/>
      <c r="V22" s="1"/>
      <c r="W22" s="38"/>
      <c r="X22" s="38"/>
      <c r="Y22" s="1">
        <v>18</v>
      </c>
      <c r="Z22" s="1"/>
      <c r="AA22" s="72"/>
      <c r="AB22" s="73"/>
      <c r="AC22" s="1"/>
      <c r="AD22" s="1"/>
      <c r="AE22" s="72"/>
      <c r="AF22" s="73"/>
    </row>
    <row r="23" spans="1:32" x14ac:dyDescent="0.25">
      <c r="A23" s="1">
        <v>19</v>
      </c>
      <c r="B23" s="1"/>
      <c r="C23" s="38"/>
      <c r="D23" s="38"/>
      <c r="E23" s="1"/>
      <c r="F23" s="1"/>
      <c r="G23" s="38"/>
      <c r="H23" s="38"/>
      <c r="I23" s="1">
        <v>19</v>
      </c>
      <c r="J23" s="1"/>
      <c r="K23" s="38"/>
      <c r="L23" s="38"/>
      <c r="M23" s="1"/>
      <c r="N23" s="1"/>
      <c r="O23" s="38"/>
      <c r="P23" s="38"/>
      <c r="Q23" s="1">
        <v>19</v>
      </c>
      <c r="R23" s="1"/>
      <c r="S23" s="38"/>
      <c r="T23" s="38"/>
      <c r="U23" s="1"/>
      <c r="V23" s="1"/>
      <c r="W23" s="38"/>
      <c r="X23" s="38"/>
      <c r="Y23" s="1">
        <v>19</v>
      </c>
      <c r="Z23" s="1"/>
      <c r="AA23" s="72"/>
      <c r="AB23" s="73"/>
      <c r="AC23" s="1"/>
      <c r="AD23" s="1"/>
      <c r="AE23" s="72"/>
      <c r="AF23" s="73"/>
    </row>
    <row r="24" spans="1:32" x14ac:dyDescent="0.25">
      <c r="A24" s="1">
        <v>20</v>
      </c>
      <c r="B24" s="1"/>
      <c r="C24" s="38"/>
      <c r="D24" s="38"/>
      <c r="E24" s="1"/>
      <c r="F24" s="1"/>
      <c r="G24" s="38"/>
      <c r="H24" s="38"/>
      <c r="I24" s="1">
        <v>20</v>
      </c>
      <c r="J24" s="1"/>
      <c r="K24" s="38"/>
      <c r="L24" s="38"/>
      <c r="M24" s="1"/>
      <c r="N24" s="1"/>
      <c r="O24" s="38"/>
      <c r="P24" s="38"/>
      <c r="Q24" s="1">
        <v>20</v>
      </c>
      <c r="R24" s="1"/>
      <c r="S24" s="38"/>
      <c r="T24" s="38"/>
      <c r="U24" s="1"/>
      <c r="V24" s="1"/>
      <c r="W24" s="38"/>
      <c r="X24" s="38"/>
      <c r="Y24" s="1">
        <v>20</v>
      </c>
      <c r="Z24" s="1"/>
      <c r="AA24" s="72"/>
      <c r="AB24" s="73"/>
      <c r="AC24" s="1"/>
      <c r="AD24" s="1"/>
      <c r="AE24" s="72"/>
      <c r="AF24" s="73"/>
    </row>
    <row r="25" spans="1:32" x14ac:dyDescent="0.25">
      <c r="A25" s="1">
        <v>21</v>
      </c>
      <c r="B25" s="1"/>
      <c r="C25" s="38"/>
      <c r="D25" s="38"/>
      <c r="E25" s="1"/>
      <c r="F25" s="1"/>
      <c r="G25" s="38"/>
      <c r="H25" s="38"/>
      <c r="I25" s="1">
        <v>21</v>
      </c>
      <c r="J25" s="1"/>
      <c r="K25" s="38"/>
      <c r="L25" s="38"/>
      <c r="M25" s="1"/>
      <c r="N25" s="1"/>
      <c r="O25" s="38"/>
      <c r="P25" s="38"/>
      <c r="Q25" s="1">
        <v>21</v>
      </c>
      <c r="R25" s="1"/>
      <c r="S25" s="38"/>
      <c r="T25" s="38"/>
      <c r="U25" s="1"/>
      <c r="V25" s="1"/>
      <c r="W25" s="38"/>
      <c r="X25" s="38"/>
      <c r="Y25" s="1">
        <v>21</v>
      </c>
      <c r="Z25" s="1"/>
      <c r="AA25" s="72"/>
      <c r="AB25" s="73"/>
      <c r="AC25" s="1"/>
      <c r="AD25" s="1"/>
      <c r="AE25" s="72"/>
      <c r="AF25" s="73"/>
    </row>
    <row r="26" spans="1:32" x14ac:dyDescent="0.25">
      <c r="A26" s="1">
        <v>22</v>
      </c>
      <c r="B26" s="1"/>
      <c r="C26" s="38"/>
      <c r="D26" s="38"/>
      <c r="E26" s="1"/>
      <c r="F26" s="1"/>
      <c r="G26" s="38"/>
      <c r="H26" s="38"/>
      <c r="I26" s="1">
        <v>22</v>
      </c>
      <c r="J26" s="1"/>
      <c r="K26" s="38"/>
      <c r="L26" s="38"/>
      <c r="M26" s="1"/>
      <c r="N26" s="1"/>
      <c r="O26" s="38"/>
      <c r="P26" s="38"/>
      <c r="Q26" s="1">
        <v>22</v>
      </c>
      <c r="R26" s="1"/>
      <c r="S26" s="38"/>
      <c r="T26" s="38"/>
      <c r="U26" s="1"/>
      <c r="V26" s="1"/>
      <c r="W26" s="38"/>
      <c r="X26" s="38"/>
      <c r="Y26" s="1">
        <v>22</v>
      </c>
      <c r="Z26" s="1"/>
      <c r="AA26" s="72"/>
      <c r="AB26" s="73"/>
      <c r="AC26" s="1"/>
      <c r="AD26" s="1"/>
      <c r="AE26" s="72"/>
      <c r="AF26" s="73"/>
    </row>
    <row r="27" spans="1:32" x14ac:dyDescent="0.25">
      <c r="A27" s="1">
        <v>23</v>
      </c>
      <c r="B27" s="1"/>
      <c r="C27" s="38"/>
      <c r="D27" s="38"/>
      <c r="E27" s="1"/>
      <c r="F27" s="1"/>
      <c r="G27" s="38"/>
      <c r="H27" s="38"/>
      <c r="I27" s="1">
        <v>23</v>
      </c>
      <c r="J27" s="1"/>
      <c r="K27" s="38"/>
      <c r="L27" s="38"/>
      <c r="M27" s="1"/>
      <c r="N27" s="1"/>
      <c r="O27" s="38"/>
      <c r="P27" s="38"/>
      <c r="Q27" s="1">
        <v>23</v>
      </c>
      <c r="R27" s="1"/>
      <c r="S27" s="38"/>
      <c r="T27" s="38"/>
      <c r="U27" s="1"/>
      <c r="V27" s="1"/>
      <c r="W27" s="38"/>
      <c r="X27" s="38"/>
      <c r="Y27" s="1">
        <v>23</v>
      </c>
      <c r="Z27" s="1"/>
      <c r="AA27" s="72"/>
      <c r="AB27" s="73"/>
      <c r="AC27" s="1"/>
      <c r="AD27" s="1"/>
      <c r="AE27" s="72"/>
      <c r="AF27" s="73"/>
    </row>
    <row r="28" spans="1:32" x14ac:dyDescent="0.25">
      <c r="A28" s="1">
        <v>24</v>
      </c>
      <c r="B28" s="1"/>
      <c r="C28" s="38"/>
      <c r="D28" s="38"/>
      <c r="E28" s="1"/>
      <c r="F28" s="1"/>
      <c r="G28" s="38"/>
      <c r="H28" s="38"/>
      <c r="I28" s="1">
        <v>24</v>
      </c>
      <c r="J28" s="1"/>
      <c r="K28" s="38"/>
      <c r="L28" s="38"/>
      <c r="M28" s="1"/>
      <c r="N28" s="1"/>
      <c r="O28" s="38"/>
      <c r="P28" s="38"/>
      <c r="Q28" s="1">
        <v>24</v>
      </c>
      <c r="R28" s="1"/>
      <c r="S28" s="38"/>
      <c r="T28" s="38"/>
      <c r="U28" s="1"/>
      <c r="V28" s="1"/>
      <c r="W28" s="38"/>
      <c r="X28" s="38"/>
      <c r="Y28" s="1">
        <v>24</v>
      </c>
      <c r="Z28" s="1"/>
      <c r="AA28" s="72"/>
      <c r="AB28" s="73"/>
      <c r="AC28" s="1"/>
      <c r="AD28" s="1"/>
      <c r="AE28" s="72"/>
      <c r="AF28" s="73"/>
    </row>
    <row r="29" spans="1:32" x14ac:dyDescent="0.25">
      <c r="A29" s="1">
        <v>25</v>
      </c>
      <c r="B29" s="1"/>
      <c r="C29" s="38"/>
      <c r="D29" s="38"/>
      <c r="E29" s="1"/>
      <c r="F29" s="1"/>
      <c r="G29" s="38"/>
      <c r="H29" s="38"/>
      <c r="I29" s="1">
        <v>25</v>
      </c>
      <c r="J29" s="1"/>
      <c r="K29" s="38"/>
      <c r="L29" s="38"/>
      <c r="M29" s="1"/>
      <c r="N29" s="1"/>
      <c r="O29" s="38"/>
      <c r="P29" s="38"/>
      <c r="Q29" s="1">
        <v>25</v>
      </c>
      <c r="R29" s="1"/>
      <c r="S29" s="38"/>
      <c r="T29" s="38"/>
      <c r="U29" s="1"/>
      <c r="V29" s="1"/>
      <c r="W29" s="38"/>
      <c r="X29" s="38"/>
      <c r="Y29" s="1">
        <v>25</v>
      </c>
      <c r="Z29" s="1"/>
      <c r="AA29" s="72"/>
      <c r="AB29" s="73"/>
      <c r="AC29" s="1"/>
      <c r="AD29" s="1"/>
      <c r="AE29" s="72"/>
      <c r="AF29" s="73"/>
    </row>
    <row r="30" spans="1:32" x14ac:dyDescent="0.25">
      <c r="A30" s="1">
        <v>26</v>
      </c>
      <c r="B30" s="1"/>
      <c r="C30" s="38"/>
      <c r="D30" s="38"/>
      <c r="E30" s="1"/>
      <c r="F30" s="1"/>
      <c r="G30" s="38"/>
      <c r="H30" s="38"/>
      <c r="I30" s="1">
        <v>26</v>
      </c>
      <c r="J30" s="1"/>
      <c r="K30" s="38"/>
      <c r="L30" s="38"/>
      <c r="M30" s="1"/>
      <c r="N30" s="1"/>
      <c r="O30" s="38"/>
      <c r="P30" s="38"/>
      <c r="Q30" s="1">
        <v>26</v>
      </c>
      <c r="R30" s="1"/>
      <c r="S30" s="38"/>
      <c r="T30" s="38"/>
      <c r="U30" s="1"/>
      <c r="V30" s="1"/>
      <c r="W30" s="38"/>
      <c r="X30" s="38"/>
      <c r="Y30" s="1">
        <v>26</v>
      </c>
      <c r="Z30" s="1"/>
      <c r="AA30" s="72"/>
      <c r="AB30" s="73"/>
      <c r="AC30" s="1"/>
      <c r="AD30" s="1"/>
      <c r="AE30" s="72"/>
      <c r="AF30" s="73"/>
    </row>
    <row r="31" spans="1:32" x14ac:dyDescent="0.25">
      <c r="A31" s="1">
        <v>27</v>
      </c>
      <c r="B31" s="1"/>
      <c r="C31" s="38"/>
      <c r="D31" s="38"/>
      <c r="E31" s="1"/>
      <c r="F31" s="1"/>
      <c r="G31" s="38"/>
      <c r="H31" s="38"/>
      <c r="I31" s="1">
        <v>27</v>
      </c>
      <c r="J31" s="1"/>
      <c r="K31" s="38"/>
      <c r="L31" s="38"/>
      <c r="M31" s="1"/>
      <c r="N31" s="1"/>
      <c r="O31" s="38"/>
      <c r="P31" s="38"/>
      <c r="Q31" s="1">
        <v>27</v>
      </c>
      <c r="R31" s="1"/>
      <c r="S31" s="38"/>
      <c r="T31" s="38"/>
      <c r="U31" s="1"/>
      <c r="V31" s="1"/>
      <c r="W31" s="38"/>
      <c r="X31" s="38"/>
      <c r="Y31" s="1">
        <v>27</v>
      </c>
      <c r="Z31" s="1"/>
      <c r="AA31" s="72"/>
      <c r="AB31" s="73"/>
      <c r="AC31" s="1"/>
      <c r="AD31" s="1"/>
      <c r="AE31" s="72"/>
      <c r="AF31" s="73"/>
    </row>
    <row r="32" spans="1:32" x14ac:dyDescent="0.25">
      <c r="A32" s="1">
        <v>28</v>
      </c>
      <c r="B32" s="1"/>
      <c r="C32" s="38"/>
      <c r="D32" s="38"/>
      <c r="E32" s="1"/>
      <c r="F32" s="1"/>
      <c r="G32" s="38"/>
      <c r="H32" s="38"/>
      <c r="I32" s="1">
        <v>28</v>
      </c>
      <c r="J32" s="1"/>
      <c r="K32" s="38"/>
      <c r="L32" s="38"/>
      <c r="M32" s="1"/>
      <c r="N32" s="1"/>
      <c r="O32" s="38"/>
      <c r="P32" s="38"/>
      <c r="Q32" s="1">
        <v>28</v>
      </c>
      <c r="R32" s="1"/>
      <c r="S32" s="38"/>
      <c r="T32" s="38"/>
      <c r="U32" s="1"/>
      <c r="V32" s="1"/>
      <c r="W32" s="38"/>
      <c r="X32" s="38"/>
      <c r="Y32" s="1">
        <v>28</v>
      </c>
      <c r="Z32" s="1"/>
      <c r="AA32" s="72"/>
      <c r="AB32" s="73"/>
      <c r="AC32" s="1"/>
      <c r="AD32" s="1"/>
      <c r="AE32" s="72"/>
      <c r="AF32" s="73"/>
    </row>
    <row r="33" spans="1:32" x14ac:dyDescent="0.25">
      <c r="A33" s="1">
        <v>29</v>
      </c>
      <c r="B33" s="1"/>
      <c r="C33" s="38"/>
      <c r="D33" s="38"/>
      <c r="E33" s="1"/>
      <c r="F33" s="1"/>
      <c r="G33" s="38"/>
      <c r="H33" s="38"/>
      <c r="I33" s="1">
        <v>29</v>
      </c>
      <c r="J33" s="1"/>
      <c r="K33" s="38"/>
      <c r="L33" s="38"/>
      <c r="M33" s="1"/>
      <c r="N33" s="1"/>
      <c r="O33" s="38"/>
      <c r="P33" s="38"/>
      <c r="Q33" s="1">
        <v>29</v>
      </c>
      <c r="R33" s="1"/>
      <c r="S33" s="38"/>
      <c r="T33" s="38"/>
      <c r="U33" s="1"/>
      <c r="V33" s="1"/>
      <c r="W33" s="38"/>
      <c r="X33" s="38"/>
      <c r="Y33" s="1">
        <v>29</v>
      </c>
      <c r="Z33" s="1"/>
      <c r="AA33" s="72"/>
      <c r="AB33" s="73"/>
      <c r="AC33" s="1"/>
      <c r="AD33" s="1"/>
      <c r="AE33" s="72"/>
      <c r="AF33" s="73"/>
    </row>
    <row r="34" spans="1:32" x14ac:dyDescent="0.25">
      <c r="A34" s="39" t="s">
        <v>74</v>
      </c>
      <c r="B34" s="39"/>
      <c r="C34" s="39"/>
      <c r="D34" s="39"/>
      <c r="E34" s="39"/>
      <c r="F34" s="39"/>
      <c r="G34" s="39"/>
      <c r="H34" s="39"/>
      <c r="I34" s="39" t="s">
        <v>80</v>
      </c>
      <c r="J34" s="39"/>
      <c r="K34" s="39"/>
      <c r="L34" s="39"/>
      <c r="M34" s="39"/>
      <c r="N34" s="39"/>
      <c r="O34" s="39"/>
      <c r="P34" s="39"/>
      <c r="Q34" s="39" t="s">
        <v>86</v>
      </c>
      <c r="R34" s="39"/>
      <c r="S34" s="39"/>
      <c r="T34" s="39"/>
      <c r="U34" s="39"/>
      <c r="V34" s="39"/>
      <c r="W34" s="39"/>
      <c r="X34" s="39"/>
      <c r="Y34" s="39" t="s">
        <v>89</v>
      </c>
      <c r="Z34" s="39"/>
      <c r="AA34" s="39"/>
      <c r="AB34" s="39"/>
      <c r="AC34" s="39"/>
      <c r="AD34" s="39"/>
      <c r="AE34" s="39"/>
      <c r="AF34" s="39"/>
    </row>
    <row r="35" spans="1:32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</row>
    <row r="36" spans="1:32" x14ac:dyDescent="0.25">
      <c r="A36" s="38" t="s">
        <v>0</v>
      </c>
      <c r="B36" s="41" t="s">
        <v>1</v>
      </c>
      <c r="C36" s="41" t="s">
        <v>2</v>
      </c>
      <c r="D36" s="41"/>
      <c r="E36" s="41" t="s">
        <v>3</v>
      </c>
      <c r="F36" s="41" t="s">
        <v>4</v>
      </c>
      <c r="G36" s="41" t="s">
        <v>5</v>
      </c>
      <c r="H36" s="41"/>
      <c r="I36" s="38" t="s">
        <v>0</v>
      </c>
      <c r="J36" s="41" t="s">
        <v>1</v>
      </c>
      <c r="K36" s="41" t="s">
        <v>2</v>
      </c>
      <c r="L36" s="41"/>
      <c r="M36" s="41" t="s">
        <v>3</v>
      </c>
      <c r="N36" s="41" t="s">
        <v>4</v>
      </c>
      <c r="O36" s="41" t="s">
        <v>5</v>
      </c>
      <c r="P36" s="41"/>
      <c r="Q36" s="38" t="s">
        <v>0</v>
      </c>
      <c r="R36" s="41" t="s">
        <v>1</v>
      </c>
      <c r="S36" s="41" t="s">
        <v>2</v>
      </c>
      <c r="T36" s="41"/>
      <c r="U36" s="41" t="s">
        <v>3</v>
      </c>
      <c r="V36" s="41" t="s">
        <v>4</v>
      </c>
      <c r="W36" s="41" t="s">
        <v>5</v>
      </c>
      <c r="X36" s="41"/>
      <c r="Y36" s="38" t="s">
        <v>0</v>
      </c>
      <c r="Z36" s="41" t="s">
        <v>1</v>
      </c>
      <c r="AA36" s="41" t="s">
        <v>2</v>
      </c>
      <c r="AB36" s="41"/>
      <c r="AC36" s="41" t="s">
        <v>3</v>
      </c>
      <c r="AD36" s="41" t="s">
        <v>4</v>
      </c>
      <c r="AE36" s="41" t="s">
        <v>5</v>
      </c>
      <c r="AF36" s="41"/>
    </row>
    <row r="37" spans="1:32" x14ac:dyDescent="0.25">
      <c r="A37" s="38"/>
      <c r="B37" s="41"/>
      <c r="C37" s="41"/>
      <c r="D37" s="41"/>
      <c r="E37" s="41"/>
      <c r="F37" s="41"/>
      <c r="G37" s="41"/>
      <c r="H37" s="41"/>
      <c r="I37" s="38"/>
      <c r="J37" s="41"/>
      <c r="K37" s="41"/>
      <c r="L37" s="41"/>
      <c r="M37" s="41"/>
      <c r="N37" s="41"/>
      <c r="O37" s="41"/>
      <c r="P37" s="41"/>
      <c r="Q37" s="38"/>
      <c r="R37" s="41"/>
      <c r="S37" s="41"/>
      <c r="T37" s="41"/>
      <c r="U37" s="41"/>
      <c r="V37" s="41"/>
      <c r="W37" s="41"/>
      <c r="X37" s="41"/>
      <c r="Y37" s="38"/>
      <c r="Z37" s="41"/>
      <c r="AA37" s="41"/>
      <c r="AB37" s="41"/>
      <c r="AC37" s="41"/>
      <c r="AD37" s="41"/>
      <c r="AE37" s="41"/>
      <c r="AF37" s="41"/>
    </row>
    <row r="38" spans="1:32" x14ac:dyDescent="0.25">
      <c r="A38" s="1">
        <v>1</v>
      </c>
      <c r="B38" s="5" t="s">
        <v>44</v>
      </c>
      <c r="C38" s="68" t="s">
        <v>15</v>
      </c>
      <c r="D38" s="69"/>
      <c r="E38" s="1">
        <v>34</v>
      </c>
      <c r="F38" s="1">
        <v>100</v>
      </c>
      <c r="G38" s="104">
        <f>SUM(F38:F50)/13</f>
        <v>89.919999999999987</v>
      </c>
      <c r="H38" s="105"/>
      <c r="I38" s="1">
        <v>1</v>
      </c>
      <c r="J38" s="5" t="s">
        <v>41</v>
      </c>
      <c r="K38" s="100" t="s">
        <v>81</v>
      </c>
      <c r="L38" s="101"/>
      <c r="M38" s="1">
        <v>34</v>
      </c>
      <c r="N38" s="1">
        <v>65.52</v>
      </c>
      <c r="O38" s="21">
        <f>SUM(N38:N50)/13</f>
        <v>79.660769230769219</v>
      </c>
      <c r="P38" s="22"/>
      <c r="Q38" s="1">
        <v>1</v>
      </c>
      <c r="R38" s="5" t="s">
        <v>41</v>
      </c>
      <c r="S38" s="102" t="s">
        <v>81</v>
      </c>
      <c r="T38" s="103"/>
      <c r="U38" s="1">
        <v>29</v>
      </c>
      <c r="V38" s="1">
        <v>75</v>
      </c>
      <c r="W38" s="21">
        <f>SUM(V38:V50)/13</f>
        <v>79.488461538461536</v>
      </c>
      <c r="X38" s="22"/>
      <c r="Y38" s="1">
        <v>1</v>
      </c>
      <c r="Z38" s="5" t="s">
        <v>41</v>
      </c>
      <c r="AA38" s="102" t="s">
        <v>81</v>
      </c>
      <c r="AB38" s="103"/>
      <c r="AC38" s="1">
        <v>25</v>
      </c>
      <c r="AD38" s="1">
        <v>91.67</v>
      </c>
      <c r="AE38" s="21">
        <f>SUM(AD38:AD50)/13</f>
        <v>86.39769230769231</v>
      </c>
      <c r="AF38" s="22"/>
    </row>
    <row r="39" spans="1:32" x14ac:dyDescent="0.25">
      <c r="A39" s="1">
        <v>2</v>
      </c>
      <c r="B39" s="5" t="s">
        <v>79</v>
      </c>
      <c r="C39" s="70" t="s">
        <v>64</v>
      </c>
      <c r="D39" s="71"/>
      <c r="E39" s="1">
        <v>34</v>
      </c>
      <c r="F39" s="1">
        <v>100</v>
      </c>
      <c r="G39" s="106"/>
      <c r="H39" s="107"/>
      <c r="I39" s="1">
        <v>2</v>
      </c>
      <c r="J39" s="5" t="s">
        <v>79</v>
      </c>
      <c r="K39" s="74" t="s">
        <v>28</v>
      </c>
      <c r="L39" s="75"/>
      <c r="M39" s="1">
        <v>34</v>
      </c>
      <c r="N39" s="1">
        <v>72.41</v>
      </c>
      <c r="O39" s="23"/>
      <c r="P39" s="24"/>
      <c r="Q39" s="1">
        <v>2</v>
      </c>
      <c r="R39" s="5" t="s">
        <v>16</v>
      </c>
      <c r="S39" s="74" t="s">
        <v>64</v>
      </c>
      <c r="T39" s="75"/>
      <c r="U39" s="1">
        <v>29</v>
      </c>
      <c r="V39" s="1">
        <v>83.33</v>
      </c>
      <c r="W39" s="23"/>
      <c r="X39" s="24"/>
      <c r="Y39" s="1">
        <v>2</v>
      </c>
      <c r="Z39" s="5" t="s">
        <v>16</v>
      </c>
      <c r="AA39" s="74" t="s">
        <v>64</v>
      </c>
      <c r="AB39" s="75"/>
      <c r="AC39" s="1">
        <v>25</v>
      </c>
      <c r="AD39" s="1">
        <v>84</v>
      </c>
      <c r="AE39" s="23"/>
      <c r="AF39" s="24"/>
    </row>
    <row r="40" spans="1:32" x14ac:dyDescent="0.25">
      <c r="A40" s="1">
        <v>3</v>
      </c>
      <c r="B40" s="5" t="s">
        <v>79</v>
      </c>
      <c r="C40" s="78" t="s">
        <v>17</v>
      </c>
      <c r="D40" s="79"/>
      <c r="E40" s="1">
        <v>34</v>
      </c>
      <c r="F40" s="3">
        <v>96.55</v>
      </c>
      <c r="G40" s="106"/>
      <c r="H40" s="107"/>
      <c r="I40" s="1">
        <v>3</v>
      </c>
      <c r="J40" s="5" t="s">
        <v>79</v>
      </c>
      <c r="K40" s="74" t="s">
        <v>17</v>
      </c>
      <c r="L40" s="75"/>
      <c r="M40" s="1">
        <v>34</v>
      </c>
      <c r="N40" s="3">
        <v>72.41</v>
      </c>
      <c r="O40" s="23"/>
      <c r="P40" s="24"/>
      <c r="Q40" s="1">
        <v>3</v>
      </c>
      <c r="R40" s="5" t="s">
        <v>46</v>
      </c>
      <c r="S40" s="74" t="s">
        <v>37</v>
      </c>
      <c r="T40" s="75"/>
      <c r="U40" s="1">
        <v>29</v>
      </c>
      <c r="V40" s="3">
        <v>53.85</v>
      </c>
      <c r="W40" s="23"/>
      <c r="X40" s="24"/>
      <c r="Y40" s="1">
        <v>3</v>
      </c>
      <c r="Z40" s="5" t="s">
        <v>16</v>
      </c>
      <c r="AA40" s="74" t="s">
        <v>17</v>
      </c>
      <c r="AB40" s="75"/>
      <c r="AC40" s="1">
        <v>25</v>
      </c>
      <c r="AD40" s="3">
        <v>76</v>
      </c>
      <c r="AE40" s="23"/>
      <c r="AF40" s="24"/>
    </row>
    <row r="41" spans="1:32" ht="30" x14ac:dyDescent="0.25">
      <c r="A41" s="1">
        <v>4</v>
      </c>
      <c r="B41" s="6" t="s">
        <v>78</v>
      </c>
      <c r="C41" s="70" t="s">
        <v>65</v>
      </c>
      <c r="D41" s="71"/>
      <c r="E41" s="1">
        <v>34</v>
      </c>
      <c r="F41" s="1">
        <v>100</v>
      </c>
      <c r="G41" s="106"/>
      <c r="H41" s="107"/>
      <c r="I41" s="1">
        <v>4</v>
      </c>
      <c r="J41" s="6" t="s">
        <v>84</v>
      </c>
      <c r="K41" s="74" t="s">
        <v>65</v>
      </c>
      <c r="L41" s="75"/>
      <c r="M41" s="1">
        <v>34</v>
      </c>
      <c r="N41" s="1">
        <v>92.86</v>
      </c>
      <c r="O41" s="23"/>
      <c r="P41" s="24"/>
      <c r="Q41" s="1">
        <v>4</v>
      </c>
      <c r="R41" s="6" t="s">
        <v>87</v>
      </c>
      <c r="S41" s="74" t="s">
        <v>17</v>
      </c>
      <c r="T41" s="75"/>
      <c r="U41" s="1">
        <v>29</v>
      </c>
      <c r="V41" s="1">
        <v>84</v>
      </c>
      <c r="W41" s="23"/>
      <c r="X41" s="24"/>
      <c r="Y41" s="1">
        <v>4</v>
      </c>
      <c r="Z41" s="6" t="s">
        <v>47</v>
      </c>
      <c r="AA41" s="74" t="s">
        <v>65</v>
      </c>
      <c r="AB41" s="75"/>
      <c r="AC41" s="1">
        <v>25</v>
      </c>
      <c r="AD41" s="1">
        <v>96</v>
      </c>
      <c r="AE41" s="23"/>
      <c r="AF41" s="24"/>
    </row>
    <row r="42" spans="1:32" x14ac:dyDescent="0.25">
      <c r="A42" s="1">
        <v>5</v>
      </c>
      <c r="B42" s="7" t="s">
        <v>42</v>
      </c>
      <c r="C42" s="70" t="s">
        <v>66</v>
      </c>
      <c r="D42" s="71"/>
      <c r="E42" s="1">
        <v>34</v>
      </c>
      <c r="F42" s="1">
        <v>82.76</v>
      </c>
      <c r="G42" s="106"/>
      <c r="H42" s="107"/>
      <c r="I42" s="1">
        <v>5</v>
      </c>
      <c r="J42" s="5" t="s">
        <v>83</v>
      </c>
      <c r="K42" s="74" t="s">
        <v>66</v>
      </c>
      <c r="L42" s="75"/>
      <c r="M42" s="1">
        <v>34</v>
      </c>
      <c r="N42" s="1">
        <v>72.41</v>
      </c>
      <c r="O42" s="23"/>
      <c r="P42" s="24"/>
      <c r="Q42" s="1">
        <v>5</v>
      </c>
      <c r="R42" s="5" t="s">
        <v>78</v>
      </c>
      <c r="S42" s="74" t="s">
        <v>65</v>
      </c>
      <c r="T42" s="75"/>
      <c r="U42" s="1">
        <v>29</v>
      </c>
      <c r="V42" s="1">
        <v>83.33</v>
      </c>
      <c r="W42" s="23"/>
      <c r="X42" s="24"/>
      <c r="Y42" s="1">
        <v>5</v>
      </c>
      <c r="Z42" s="5" t="s">
        <v>83</v>
      </c>
      <c r="AA42" s="74" t="s">
        <v>66</v>
      </c>
      <c r="AB42" s="75"/>
      <c r="AC42" s="1">
        <v>25</v>
      </c>
      <c r="AD42" s="1">
        <v>56</v>
      </c>
      <c r="AE42" s="23"/>
      <c r="AF42" s="24"/>
    </row>
    <row r="43" spans="1:32" x14ac:dyDescent="0.25">
      <c r="A43" s="1">
        <v>6</v>
      </c>
      <c r="B43" s="5" t="s">
        <v>45</v>
      </c>
      <c r="C43" s="74" t="s">
        <v>31</v>
      </c>
      <c r="D43" s="75"/>
      <c r="E43" s="1">
        <v>34</v>
      </c>
      <c r="F43" s="1">
        <v>93.1</v>
      </c>
      <c r="G43" s="106"/>
      <c r="H43" s="107"/>
      <c r="I43" s="1">
        <v>6</v>
      </c>
      <c r="J43" s="5" t="s">
        <v>45</v>
      </c>
      <c r="K43" s="74" t="s">
        <v>31</v>
      </c>
      <c r="L43" s="75"/>
      <c r="M43" s="1">
        <v>34</v>
      </c>
      <c r="N43" s="1">
        <v>72.41</v>
      </c>
      <c r="O43" s="23"/>
      <c r="P43" s="24"/>
      <c r="Q43" s="1">
        <v>6</v>
      </c>
      <c r="R43" s="5" t="s">
        <v>83</v>
      </c>
      <c r="S43" s="74" t="s">
        <v>66</v>
      </c>
      <c r="T43" s="75"/>
      <c r="U43" s="1">
        <v>29</v>
      </c>
      <c r="V43" s="1">
        <v>54.11</v>
      </c>
      <c r="W43" s="23"/>
      <c r="X43" s="24"/>
      <c r="Y43" s="1">
        <v>6</v>
      </c>
      <c r="Z43" s="5" t="s">
        <v>45</v>
      </c>
      <c r="AA43" s="74" t="s">
        <v>31</v>
      </c>
      <c r="AB43" s="75"/>
      <c r="AC43" s="1">
        <v>25</v>
      </c>
      <c r="AD43" s="1">
        <v>87.5</v>
      </c>
      <c r="AE43" s="23"/>
      <c r="AF43" s="24"/>
    </row>
    <row r="44" spans="1:32" x14ac:dyDescent="0.25">
      <c r="A44" s="1">
        <v>7</v>
      </c>
      <c r="B44" s="7" t="s">
        <v>58</v>
      </c>
      <c r="C44" s="35" t="s">
        <v>19</v>
      </c>
      <c r="D44" s="35"/>
      <c r="E44" s="1">
        <v>34</v>
      </c>
      <c r="F44" s="4">
        <v>100</v>
      </c>
      <c r="G44" s="106"/>
      <c r="H44" s="107"/>
      <c r="I44" s="1">
        <v>7</v>
      </c>
      <c r="J44" s="7" t="s">
        <v>58</v>
      </c>
      <c r="K44" s="35" t="s">
        <v>19</v>
      </c>
      <c r="L44" s="35"/>
      <c r="M44" s="1">
        <v>34</v>
      </c>
      <c r="N44" s="4">
        <v>100</v>
      </c>
      <c r="O44" s="23"/>
      <c r="P44" s="24"/>
      <c r="Q44" s="1">
        <v>7</v>
      </c>
      <c r="R44" s="7" t="s">
        <v>45</v>
      </c>
      <c r="S44" s="35" t="s">
        <v>31</v>
      </c>
      <c r="T44" s="35"/>
      <c r="U44" s="1">
        <v>29</v>
      </c>
      <c r="V44" s="4">
        <v>84</v>
      </c>
      <c r="W44" s="23"/>
      <c r="X44" s="24"/>
      <c r="Y44" s="1">
        <v>7</v>
      </c>
      <c r="Z44" s="7" t="s">
        <v>18</v>
      </c>
      <c r="AA44" s="35" t="s">
        <v>32</v>
      </c>
      <c r="AB44" s="35"/>
      <c r="AC44" s="1">
        <v>25</v>
      </c>
      <c r="AD44" s="4">
        <v>100</v>
      </c>
      <c r="AE44" s="23"/>
      <c r="AF44" s="24"/>
    </row>
    <row r="45" spans="1:32" ht="28.5" customHeight="1" x14ac:dyDescent="0.25">
      <c r="A45" s="1">
        <v>8</v>
      </c>
      <c r="B45" s="5" t="s">
        <v>43</v>
      </c>
      <c r="C45" s="74" t="s">
        <v>33</v>
      </c>
      <c r="D45" s="75"/>
      <c r="E45" s="1">
        <v>34</v>
      </c>
      <c r="F45" s="1">
        <v>100</v>
      </c>
      <c r="G45" s="106"/>
      <c r="H45" s="107"/>
      <c r="I45" s="1">
        <v>8</v>
      </c>
      <c r="J45" s="5" t="s">
        <v>43</v>
      </c>
      <c r="K45" s="74" t="s">
        <v>33</v>
      </c>
      <c r="L45" s="75"/>
      <c r="M45" s="1">
        <v>34</v>
      </c>
      <c r="N45" s="1">
        <v>86.21</v>
      </c>
      <c r="O45" s="23"/>
      <c r="P45" s="24"/>
      <c r="Q45" s="1">
        <v>8</v>
      </c>
      <c r="R45" s="5" t="s">
        <v>18</v>
      </c>
      <c r="S45" s="74" t="s">
        <v>32</v>
      </c>
      <c r="T45" s="75"/>
      <c r="U45" s="1">
        <v>29</v>
      </c>
      <c r="V45" s="1">
        <v>100</v>
      </c>
      <c r="W45" s="23"/>
      <c r="X45" s="24"/>
      <c r="Y45" s="1">
        <v>8</v>
      </c>
      <c r="Z45" s="5" t="s">
        <v>43</v>
      </c>
      <c r="AA45" s="74" t="s">
        <v>33</v>
      </c>
      <c r="AB45" s="75"/>
      <c r="AC45" s="1">
        <v>25</v>
      </c>
      <c r="AD45" s="1">
        <v>100</v>
      </c>
      <c r="AE45" s="23"/>
      <c r="AF45" s="24"/>
    </row>
    <row r="46" spans="1:32" ht="28.5" customHeight="1" x14ac:dyDescent="0.25">
      <c r="A46" s="1">
        <v>9</v>
      </c>
      <c r="B46" s="1" t="s">
        <v>48</v>
      </c>
      <c r="C46" s="36" t="s">
        <v>75</v>
      </c>
      <c r="D46" s="37"/>
      <c r="E46" s="1">
        <v>34</v>
      </c>
      <c r="F46" s="1">
        <v>86.21</v>
      </c>
      <c r="G46" s="106"/>
      <c r="H46" s="107"/>
      <c r="I46" s="1">
        <v>9</v>
      </c>
      <c r="J46" s="1" t="s">
        <v>48</v>
      </c>
      <c r="K46" s="74" t="s">
        <v>34</v>
      </c>
      <c r="L46" s="75"/>
      <c r="M46" s="1">
        <v>34</v>
      </c>
      <c r="N46" s="1">
        <v>75</v>
      </c>
      <c r="O46" s="23"/>
      <c r="P46" s="24"/>
      <c r="Q46" s="1">
        <v>9</v>
      </c>
      <c r="R46" s="1" t="s">
        <v>88</v>
      </c>
      <c r="S46" s="74" t="s">
        <v>33</v>
      </c>
      <c r="T46" s="75"/>
      <c r="U46" s="1">
        <v>29</v>
      </c>
      <c r="V46" s="1">
        <v>88</v>
      </c>
      <c r="W46" s="23"/>
      <c r="X46" s="24"/>
      <c r="Y46" s="1">
        <v>9</v>
      </c>
      <c r="Z46" s="1" t="s">
        <v>48</v>
      </c>
      <c r="AA46" s="74" t="s">
        <v>75</v>
      </c>
      <c r="AB46" s="75"/>
      <c r="AC46" s="1">
        <v>25</v>
      </c>
      <c r="AD46" s="1">
        <v>80</v>
      </c>
      <c r="AE46" s="23"/>
      <c r="AF46" s="24"/>
    </row>
    <row r="47" spans="1:32" ht="30" x14ac:dyDescent="0.25">
      <c r="A47" s="1">
        <v>10</v>
      </c>
      <c r="B47" s="1" t="s">
        <v>42</v>
      </c>
      <c r="C47" s="38" t="s">
        <v>10</v>
      </c>
      <c r="D47" s="38"/>
      <c r="E47" s="1">
        <v>34</v>
      </c>
      <c r="F47" s="1">
        <v>100</v>
      </c>
      <c r="G47" s="106"/>
      <c r="H47" s="107"/>
      <c r="I47" s="1">
        <v>10</v>
      </c>
      <c r="J47" s="2" t="s">
        <v>73</v>
      </c>
      <c r="K47" s="88" t="s">
        <v>10</v>
      </c>
      <c r="L47" s="88"/>
      <c r="M47" s="1">
        <v>34</v>
      </c>
      <c r="N47" s="1">
        <v>92.86</v>
      </c>
      <c r="O47" s="23"/>
      <c r="P47" s="24"/>
      <c r="Q47" s="1">
        <v>10</v>
      </c>
      <c r="R47" s="2" t="s">
        <v>48</v>
      </c>
      <c r="S47" s="88" t="s">
        <v>75</v>
      </c>
      <c r="T47" s="88"/>
      <c r="U47" s="1">
        <v>29</v>
      </c>
      <c r="V47" s="1">
        <v>69.23</v>
      </c>
      <c r="W47" s="23"/>
      <c r="X47" s="24"/>
      <c r="Y47" s="1">
        <v>10</v>
      </c>
      <c r="Z47" s="2" t="s">
        <v>42</v>
      </c>
      <c r="AA47" s="88" t="s">
        <v>10</v>
      </c>
      <c r="AB47" s="88"/>
      <c r="AC47" s="1">
        <v>25</v>
      </c>
      <c r="AD47" s="1">
        <v>100</v>
      </c>
      <c r="AE47" s="23"/>
      <c r="AF47" s="24"/>
    </row>
    <row r="48" spans="1:32" ht="30" x14ac:dyDescent="0.25">
      <c r="A48" s="1">
        <v>11</v>
      </c>
      <c r="B48" s="5" t="s">
        <v>48</v>
      </c>
      <c r="C48" s="68" t="s">
        <v>35</v>
      </c>
      <c r="D48" s="69"/>
      <c r="E48" s="1">
        <v>34</v>
      </c>
      <c r="F48" s="1">
        <v>72.41</v>
      </c>
      <c r="G48" s="106"/>
      <c r="H48" s="107"/>
      <c r="I48" s="1">
        <v>11</v>
      </c>
      <c r="J48" s="5" t="s">
        <v>48</v>
      </c>
      <c r="K48" s="100" t="s">
        <v>35</v>
      </c>
      <c r="L48" s="101"/>
      <c r="M48" s="1">
        <v>34</v>
      </c>
      <c r="N48" s="1">
        <v>71.430000000000007</v>
      </c>
      <c r="O48" s="23"/>
      <c r="P48" s="24"/>
      <c r="Q48" s="1">
        <v>11</v>
      </c>
      <c r="R48" s="6" t="s">
        <v>73</v>
      </c>
      <c r="S48" s="100" t="s">
        <v>10</v>
      </c>
      <c r="T48" s="101"/>
      <c r="U48" s="1">
        <v>29</v>
      </c>
      <c r="V48" s="1">
        <v>100</v>
      </c>
      <c r="W48" s="23"/>
      <c r="X48" s="24"/>
      <c r="Y48" s="1">
        <v>11</v>
      </c>
      <c r="Z48" s="6" t="s">
        <v>91</v>
      </c>
      <c r="AA48" s="100" t="s">
        <v>90</v>
      </c>
      <c r="AB48" s="101"/>
      <c r="AC48" s="1">
        <v>25</v>
      </c>
      <c r="AD48" s="1">
        <v>88</v>
      </c>
      <c r="AE48" s="23"/>
      <c r="AF48" s="24"/>
    </row>
    <row r="49" spans="1:32" x14ac:dyDescent="0.25">
      <c r="A49" s="1">
        <v>12</v>
      </c>
      <c r="B49" s="5" t="s">
        <v>46</v>
      </c>
      <c r="C49" s="70" t="s">
        <v>76</v>
      </c>
      <c r="D49" s="71"/>
      <c r="E49" s="1">
        <v>34</v>
      </c>
      <c r="F49" s="1">
        <v>62.07</v>
      </c>
      <c r="G49" s="106"/>
      <c r="H49" s="107"/>
      <c r="I49" s="1">
        <v>12</v>
      </c>
      <c r="J49" s="5" t="s">
        <v>85</v>
      </c>
      <c r="K49" s="74" t="s">
        <v>82</v>
      </c>
      <c r="L49" s="75"/>
      <c r="M49" s="1">
        <v>34</v>
      </c>
      <c r="N49" s="1">
        <v>65.52</v>
      </c>
      <c r="O49" s="23"/>
      <c r="P49" s="24"/>
      <c r="Q49" s="1">
        <v>12</v>
      </c>
      <c r="R49" s="5" t="s">
        <v>70</v>
      </c>
      <c r="S49" s="74" t="s">
        <v>35</v>
      </c>
      <c r="T49" s="75"/>
      <c r="U49" s="1">
        <v>29</v>
      </c>
      <c r="V49" s="1">
        <v>62.5</v>
      </c>
      <c r="W49" s="23"/>
      <c r="X49" s="24"/>
      <c r="Y49" s="1">
        <v>12</v>
      </c>
      <c r="Z49" s="5" t="s">
        <v>48</v>
      </c>
      <c r="AA49" s="74" t="s">
        <v>35</v>
      </c>
      <c r="AB49" s="75"/>
      <c r="AC49" s="1">
        <v>25</v>
      </c>
      <c r="AD49" s="1">
        <v>68</v>
      </c>
      <c r="AE49" s="23"/>
      <c r="AF49" s="24"/>
    </row>
    <row r="50" spans="1:32" x14ac:dyDescent="0.25">
      <c r="A50" s="1">
        <v>13</v>
      </c>
      <c r="B50" s="6" t="s">
        <v>41</v>
      </c>
      <c r="C50" s="78" t="s">
        <v>77</v>
      </c>
      <c r="D50" s="79"/>
      <c r="E50" s="1">
        <v>34</v>
      </c>
      <c r="F50" s="3">
        <v>75.86</v>
      </c>
      <c r="G50" s="106"/>
      <c r="H50" s="107"/>
      <c r="I50" s="1">
        <v>13</v>
      </c>
      <c r="J50" s="6" t="s">
        <v>44</v>
      </c>
      <c r="K50" s="74" t="s">
        <v>38</v>
      </c>
      <c r="L50" s="75"/>
      <c r="M50" s="1">
        <v>34</v>
      </c>
      <c r="N50" s="3">
        <v>96.55</v>
      </c>
      <c r="O50" s="23"/>
      <c r="P50" s="24"/>
      <c r="Q50" s="1">
        <v>13</v>
      </c>
      <c r="R50" s="6" t="s">
        <v>44</v>
      </c>
      <c r="S50" s="74" t="s">
        <v>38</v>
      </c>
      <c r="T50" s="75"/>
      <c r="U50" s="1">
        <v>29</v>
      </c>
      <c r="V50" s="3">
        <v>96</v>
      </c>
      <c r="W50" s="23"/>
      <c r="X50" s="24"/>
      <c r="Y50" s="1">
        <v>13</v>
      </c>
      <c r="Z50" s="6" t="s">
        <v>20</v>
      </c>
      <c r="AA50" s="74" t="s">
        <v>38</v>
      </c>
      <c r="AB50" s="75"/>
      <c r="AC50" s="1">
        <v>25</v>
      </c>
      <c r="AD50" s="3">
        <v>96</v>
      </c>
      <c r="AE50" s="23"/>
      <c r="AF50" s="24"/>
    </row>
    <row r="51" spans="1:32" x14ac:dyDescent="0.25">
      <c r="A51" s="1">
        <v>14</v>
      </c>
      <c r="B51" s="6"/>
      <c r="C51" s="70"/>
      <c r="D51" s="71"/>
      <c r="E51" s="1"/>
      <c r="F51" s="1"/>
      <c r="G51" s="106"/>
      <c r="H51" s="107"/>
      <c r="I51" s="1">
        <v>14</v>
      </c>
      <c r="J51" s="6"/>
      <c r="K51" s="74"/>
      <c r="L51" s="75"/>
      <c r="M51" s="1"/>
      <c r="N51" s="1"/>
      <c r="O51" s="23"/>
      <c r="P51" s="24"/>
      <c r="Q51" s="1">
        <v>14</v>
      </c>
      <c r="R51" s="6"/>
      <c r="S51" s="74"/>
      <c r="T51" s="75"/>
      <c r="U51" s="1"/>
      <c r="V51" s="1"/>
      <c r="W51" s="23"/>
      <c r="X51" s="24"/>
      <c r="Y51" s="1">
        <v>14</v>
      </c>
      <c r="Z51" s="6"/>
      <c r="AA51" s="74"/>
      <c r="AB51" s="75"/>
      <c r="AC51" s="1"/>
      <c r="AD51" s="1"/>
      <c r="AE51" s="23"/>
      <c r="AF51" s="24"/>
    </row>
    <row r="52" spans="1:32" x14ac:dyDescent="0.25">
      <c r="A52" s="1">
        <v>15</v>
      </c>
      <c r="B52" s="5"/>
      <c r="C52" s="70"/>
      <c r="D52" s="71"/>
      <c r="E52" s="1"/>
      <c r="F52" s="1"/>
      <c r="G52" s="106"/>
      <c r="H52" s="107"/>
      <c r="I52" s="1">
        <v>15</v>
      </c>
      <c r="J52" s="5"/>
      <c r="K52" s="70"/>
      <c r="L52" s="71"/>
      <c r="M52" s="1"/>
      <c r="N52" s="1"/>
      <c r="O52" s="23"/>
      <c r="P52" s="24"/>
      <c r="Q52" s="1">
        <v>15</v>
      </c>
      <c r="R52" s="5"/>
      <c r="S52" s="70"/>
      <c r="T52" s="71"/>
      <c r="U52" s="1"/>
      <c r="V52" s="1"/>
      <c r="W52" s="23"/>
      <c r="X52" s="24"/>
      <c r="Y52" s="1">
        <v>15</v>
      </c>
      <c r="Z52" s="5"/>
      <c r="AA52" s="70"/>
      <c r="AB52" s="71"/>
      <c r="AC52" s="1"/>
      <c r="AD52" s="1"/>
      <c r="AE52" s="23"/>
      <c r="AF52" s="24"/>
    </row>
    <row r="53" spans="1:32" x14ac:dyDescent="0.25">
      <c r="A53" s="1">
        <v>16</v>
      </c>
      <c r="B53" s="5"/>
      <c r="C53" s="74"/>
      <c r="D53" s="75"/>
      <c r="E53" s="1"/>
      <c r="F53" s="1"/>
      <c r="G53" s="106"/>
      <c r="H53" s="107"/>
      <c r="I53" s="1">
        <v>16</v>
      </c>
      <c r="J53" s="5"/>
      <c r="K53" s="74"/>
      <c r="L53" s="75"/>
      <c r="M53" s="1"/>
      <c r="N53" s="1"/>
      <c r="O53" s="23"/>
      <c r="P53" s="24"/>
      <c r="Q53" s="1">
        <v>16</v>
      </c>
      <c r="R53" s="5"/>
      <c r="S53" s="74"/>
      <c r="T53" s="75"/>
      <c r="U53" s="1"/>
      <c r="V53" s="1"/>
      <c r="W53" s="23"/>
      <c r="X53" s="24"/>
      <c r="Y53" s="1">
        <v>16</v>
      </c>
      <c r="Z53" s="5"/>
      <c r="AA53" s="74"/>
      <c r="AB53" s="75"/>
      <c r="AC53" s="1"/>
      <c r="AD53" s="1"/>
      <c r="AE53" s="23"/>
      <c r="AF53" s="24"/>
    </row>
    <row r="54" spans="1:32" x14ac:dyDescent="0.25">
      <c r="A54" s="1">
        <v>17</v>
      </c>
      <c r="B54" s="7"/>
      <c r="C54" s="35"/>
      <c r="D54" s="35"/>
      <c r="E54" s="1"/>
      <c r="F54" s="4"/>
      <c r="G54" s="106"/>
      <c r="H54" s="107"/>
      <c r="I54" s="1">
        <v>17</v>
      </c>
      <c r="J54" s="7"/>
      <c r="K54" s="35"/>
      <c r="L54" s="35"/>
      <c r="M54" s="1"/>
      <c r="N54" s="4"/>
      <c r="O54" s="23"/>
      <c r="P54" s="24"/>
      <c r="Q54" s="1">
        <v>17</v>
      </c>
      <c r="R54" s="7"/>
      <c r="S54" s="35"/>
      <c r="T54" s="35"/>
      <c r="U54" s="1"/>
      <c r="V54" s="4"/>
      <c r="W54" s="23"/>
      <c r="X54" s="24"/>
      <c r="Y54" s="1">
        <v>17</v>
      </c>
      <c r="Z54" s="7"/>
      <c r="AA54" s="35"/>
      <c r="AB54" s="35"/>
      <c r="AC54" s="1"/>
      <c r="AD54" s="4"/>
      <c r="AE54" s="23"/>
      <c r="AF54" s="24"/>
    </row>
    <row r="55" spans="1:32" x14ac:dyDescent="0.25">
      <c r="A55" s="1">
        <v>18</v>
      </c>
      <c r="B55" s="5"/>
      <c r="C55" s="74"/>
      <c r="D55" s="75"/>
      <c r="E55" s="1"/>
      <c r="F55" s="1"/>
      <c r="G55" s="106"/>
      <c r="H55" s="107"/>
      <c r="I55" s="1">
        <v>18</v>
      </c>
      <c r="J55" s="5"/>
      <c r="K55" s="74"/>
      <c r="L55" s="75"/>
      <c r="M55" s="1"/>
      <c r="N55" s="1"/>
      <c r="O55" s="23"/>
      <c r="P55" s="24"/>
      <c r="Q55" s="1">
        <v>18</v>
      </c>
      <c r="R55" s="5"/>
      <c r="S55" s="74"/>
      <c r="T55" s="75"/>
      <c r="U55" s="1"/>
      <c r="V55" s="1"/>
      <c r="W55" s="23"/>
      <c r="X55" s="24"/>
      <c r="Y55" s="1">
        <v>18</v>
      </c>
      <c r="Z55" s="5"/>
      <c r="AA55" s="74"/>
      <c r="AB55" s="75"/>
      <c r="AC55" s="1"/>
      <c r="AD55" s="1"/>
      <c r="AE55" s="23"/>
      <c r="AF55" s="24"/>
    </row>
    <row r="56" spans="1:32" x14ac:dyDescent="0.25">
      <c r="A56" s="1">
        <v>19</v>
      </c>
      <c r="B56" s="1"/>
      <c r="C56" s="36"/>
      <c r="D56" s="37"/>
      <c r="E56" s="1"/>
      <c r="F56" s="1"/>
      <c r="G56" s="106"/>
      <c r="H56" s="107"/>
      <c r="I56" s="1">
        <v>19</v>
      </c>
      <c r="J56" s="1"/>
      <c r="K56" s="36"/>
      <c r="L56" s="37"/>
      <c r="M56" s="1"/>
      <c r="N56" s="1"/>
      <c r="O56" s="23"/>
      <c r="P56" s="24"/>
      <c r="Q56" s="1">
        <v>19</v>
      </c>
      <c r="R56" s="1"/>
      <c r="S56" s="36"/>
      <c r="T56" s="37"/>
      <c r="U56" s="1"/>
      <c r="V56" s="1"/>
      <c r="W56" s="23"/>
      <c r="X56" s="24"/>
      <c r="Y56" s="1">
        <v>19</v>
      </c>
      <c r="Z56" s="1"/>
      <c r="AA56" s="36"/>
      <c r="AB56" s="37"/>
      <c r="AC56" s="1"/>
      <c r="AD56" s="1"/>
      <c r="AE56" s="23"/>
      <c r="AF56" s="24"/>
    </row>
    <row r="57" spans="1:32" x14ac:dyDescent="0.25">
      <c r="A57" s="1">
        <v>20</v>
      </c>
      <c r="B57" s="1"/>
      <c r="C57" s="38"/>
      <c r="D57" s="38"/>
      <c r="E57" s="1"/>
      <c r="F57" s="1"/>
      <c r="G57" s="108"/>
      <c r="H57" s="109"/>
      <c r="I57" s="1">
        <v>20</v>
      </c>
      <c r="J57" s="1"/>
      <c r="K57" s="38"/>
      <c r="L57" s="38"/>
      <c r="M57" s="1"/>
      <c r="N57" s="1"/>
      <c r="O57" s="25"/>
      <c r="P57" s="26"/>
      <c r="Q57" s="1">
        <v>20</v>
      </c>
      <c r="R57" s="1"/>
      <c r="S57" s="38"/>
      <c r="T57" s="38"/>
      <c r="U57" s="1"/>
      <c r="V57" s="1"/>
      <c r="W57" s="25"/>
      <c r="X57" s="26"/>
      <c r="Y57" s="1">
        <v>20</v>
      </c>
      <c r="Z57" s="1"/>
      <c r="AA57" s="38"/>
      <c r="AB57" s="38"/>
      <c r="AC57" s="1"/>
      <c r="AD57" s="1"/>
      <c r="AE57" s="25"/>
      <c r="AF57" s="26"/>
    </row>
    <row r="79" spans="1:32" x14ac:dyDescent="0.25">
      <c r="A79" s="39" t="s">
        <v>92</v>
      </c>
      <c r="B79" s="39"/>
      <c r="C79" s="39"/>
      <c r="D79" s="39"/>
      <c r="E79" s="39"/>
      <c r="F79" s="39"/>
      <c r="G79" s="39"/>
      <c r="H79" s="39"/>
      <c r="I79" s="49" t="s">
        <v>95</v>
      </c>
      <c r="J79" s="49"/>
      <c r="K79" s="49"/>
      <c r="L79" s="49"/>
      <c r="M79" s="49"/>
      <c r="N79" s="49"/>
      <c r="O79" s="49"/>
      <c r="P79" s="49"/>
      <c r="Q79" s="39" t="s">
        <v>105</v>
      </c>
      <c r="R79" s="39"/>
      <c r="S79" s="39"/>
      <c r="T79" s="39"/>
      <c r="U79" s="39"/>
      <c r="V79" s="39"/>
      <c r="W79" s="39"/>
      <c r="X79" s="39"/>
      <c r="Y79" s="39" t="s">
        <v>113</v>
      </c>
      <c r="Z79" s="39"/>
      <c r="AA79" s="39"/>
      <c r="AB79" s="39"/>
      <c r="AC79" s="39"/>
      <c r="AD79" s="39"/>
      <c r="AE79" s="39"/>
      <c r="AF79" s="39"/>
    </row>
    <row r="80" spans="1:32" x14ac:dyDescent="0.25">
      <c r="A80" s="40"/>
      <c r="B80" s="40"/>
      <c r="C80" s="40"/>
      <c r="D80" s="40"/>
      <c r="E80" s="40"/>
      <c r="F80" s="40"/>
      <c r="G80" s="40"/>
      <c r="H80" s="40"/>
      <c r="I80" s="65"/>
      <c r="J80" s="65"/>
      <c r="K80" s="65"/>
      <c r="L80" s="65"/>
      <c r="M80" s="65"/>
      <c r="N80" s="65"/>
      <c r="O80" s="65"/>
      <c r="P80" s="65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</row>
    <row r="81" spans="1:32" x14ac:dyDescent="0.25">
      <c r="A81" s="38" t="s">
        <v>0</v>
      </c>
      <c r="B81" s="41" t="s">
        <v>1</v>
      </c>
      <c r="C81" s="41" t="s">
        <v>2</v>
      </c>
      <c r="D81" s="41"/>
      <c r="E81" s="41" t="s">
        <v>3</v>
      </c>
      <c r="F81" s="41" t="s">
        <v>4</v>
      </c>
      <c r="G81" s="41" t="s">
        <v>5</v>
      </c>
      <c r="H81" s="41"/>
      <c r="I81" s="99" t="s">
        <v>0</v>
      </c>
      <c r="J81" s="110" t="s">
        <v>1</v>
      </c>
      <c r="K81" s="110" t="s">
        <v>2</v>
      </c>
      <c r="L81" s="110"/>
      <c r="M81" s="110" t="s">
        <v>3</v>
      </c>
      <c r="N81" s="110" t="s">
        <v>4</v>
      </c>
      <c r="O81" s="110" t="s">
        <v>5</v>
      </c>
      <c r="P81" s="110"/>
      <c r="Q81" s="38" t="s">
        <v>0</v>
      </c>
      <c r="R81" s="41" t="s">
        <v>1</v>
      </c>
      <c r="S81" s="41" t="s">
        <v>2</v>
      </c>
      <c r="T81" s="41"/>
      <c r="U81" s="41" t="s">
        <v>3</v>
      </c>
      <c r="V81" s="41" t="s">
        <v>4</v>
      </c>
      <c r="W81" s="41" t="s">
        <v>5</v>
      </c>
      <c r="X81" s="41"/>
      <c r="Y81" s="38" t="s">
        <v>0</v>
      </c>
      <c r="Z81" s="41" t="s">
        <v>1</v>
      </c>
      <c r="AA81" s="41" t="s">
        <v>2</v>
      </c>
      <c r="AB81" s="41"/>
      <c r="AC81" s="41" t="s">
        <v>3</v>
      </c>
      <c r="AD81" s="41" t="s">
        <v>4</v>
      </c>
      <c r="AE81" s="41" t="s">
        <v>5</v>
      </c>
      <c r="AF81" s="41"/>
    </row>
    <row r="82" spans="1:32" x14ac:dyDescent="0.25">
      <c r="A82" s="38"/>
      <c r="B82" s="41"/>
      <c r="C82" s="41"/>
      <c r="D82" s="41"/>
      <c r="E82" s="41"/>
      <c r="F82" s="41"/>
      <c r="G82" s="41"/>
      <c r="H82" s="41"/>
      <c r="I82" s="99"/>
      <c r="J82" s="110"/>
      <c r="K82" s="110"/>
      <c r="L82" s="110"/>
      <c r="M82" s="110"/>
      <c r="N82" s="110"/>
      <c r="O82" s="110"/>
      <c r="P82" s="110"/>
      <c r="Q82" s="38"/>
      <c r="R82" s="41"/>
      <c r="S82" s="41"/>
      <c r="T82" s="41"/>
      <c r="U82" s="41"/>
      <c r="V82" s="41"/>
      <c r="W82" s="41"/>
      <c r="X82" s="41"/>
      <c r="Y82" s="38"/>
      <c r="Z82" s="41"/>
      <c r="AA82" s="41"/>
      <c r="AB82" s="41"/>
      <c r="AC82" s="41"/>
      <c r="AD82" s="41"/>
      <c r="AE82" s="41"/>
      <c r="AF82" s="41"/>
    </row>
    <row r="83" spans="1:32" x14ac:dyDescent="0.25">
      <c r="A83" s="1">
        <v>1</v>
      </c>
      <c r="B83" s="7" t="s">
        <v>41</v>
      </c>
      <c r="C83" s="102" t="s">
        <v>81</v>
      </c>
      <c r="D83" s="103"/>
      <c r="E83" s="1">
        <v>33</v>
      </c>
      <c r="F83" s="1">
        <v>25</v>
      </c>
      <c r="G83" s="21">
        <f>SUM(F83:F95)/14</f>
        <v>56.308571428571426</v>
      </c>
      <c r="H83" s="22"/>
      <c r="I83" s="4">
        <v>1</v>
      </c>
      <c r="J83" s="7" t="s">
        <v>46</v>
      </c>
      <c r="K83" s="67" t="s">
        <v>96</v>
      </c>
      <c r="L83" s="20"/>
      <c r="M83" s="4">
        <v>26</v>
      </c>
      <c r="N83" s="4">
        <v>46.15</v>
      </c>
      <c r="O83" s="111">
        <f>SUM(N83:N95)/14</f>
        <v>52.450714285714291</v>
      </c>
      <c r="P83" s="112"/>
      <c r="Q83" s="1">
        <v>1</v>
      </c>
      <c r="R83" s="7" t="s">
        <v>112</v>
      </c>
      <c r="S83" s="102" t="s">
        <v>17</v>
      </c>
      <c r="T83" s="103"/>
      <c r="U83" s="1">
        <v>25</v>
      </c>
      <c r="V83" s="1">
        <v>96</v>
      </c>
      <c r="W83" s="21">
        <f>SUM(V83:V95)/14</f>
        <v>47.142857142857146</v>
      </c>
      <c r="X83" s="22"/>
      <c r="Y83" s="1">
        <v>1</v>
      </c>
      <c r="Z83" s="7" t="s">
        <v>18</v>
      </c>
      <c r="AA83" s="102" t="s">
        <v>32</v>
      </c>
      <c r="AB83" s="103"/>
      <c r="AC83" s="1">
        <v>30</v>
      </c>
      <c r="AD83" s="1">
        <v>85.71</v>
      </c>
      <c r="AE83" s="21">
        <f>SUM(AD83:AD95)/14</f>
        <v>76.674999999999983</v>
      </c>
      <c r="AF83" s="22"/>
    </row>
    <row r="84" spans="1:32" x14ac:dyDescent="0.25">
      <c r="A84" s="1">
        <v>2</v>
      </c>
      <c r="B84" s="7" t="s">
        <v>79</v>
      </c>
      <c r="C84" s="74" t="s">
        <v>64</v>
      </c>
      <c r="D84" s="75"/>
      <c r="E84" s="1">
        <v>33</v>
      </c>
      <c r="F84" s="1">
        <v>61.54</v>
      </c>
      <c r="G84" s="23"/>
      <c r="H84" s="24"/>
      <c r="I84" s="4">
        <v>2</v>
      </c>
      <c r="J84" s="7" t="s">
        <v>41</v>
      </c>
      <c r="K84" s="27" t="s">
        <v>97</v>
      </c>
      <c r="L84" s="28"/>
      <c r="M84" s="4">
        <v>26</v>
      </c>
      <c r="N84" s="4">
        <v>34.619999999999997</v>
      </c>
      <c r="O84" s="113"/>
      <c r="P84" s="114"/>
      <c r="Q84" s="1">
        <v>2</v>
      </c>
      <c r="R84" s="7" t="s">
        <v>47</v>
      </c>
      <c r="S84" s="74" t="s">
        <v>65</v>
      </c>
      <c r="T84" s="75"/>
      <c r="U84" s="1">
        <v>25</v>
      </c>
      <c r="V84" s="1">
        <v>72</v>
      </c>
      <c r="W84" s="23"/>
      <c r="X84" s="24"/>
      <c r="Y84" s="1">
        <v>2</v>
      </c>
      <c r="Z84" s="7" t="s">
        <v>91</v>
      </c>
      <c r="AA84" s="74" t="s">
        <v>114</v>
      </c>
      <c r="AB84" s="75"/>
      <c r="AC84" s="1">
        <v>30</v>
      </c>
      <c r="AD84" s="1">
        <v>71.430000000000007</v>
      </c>
      <c r="AE84" s="23"/>
      <c r="AF84" s="24"/>
    </row>
    <row r="85" spans="1:32" x14ac:dyDescent="0.25">
      <c r="A85" s="1">
        <v>3</v>
      </c>
      <c r="B85" s="7" t="s">
        <v>79</v>
      </c>
      <c r="C85" s="74" t="s">
        <v>17</v>
      </c>
      <c r="D85" s="75"/>
      <c r="E85" s="1">
        <v>33</v>
      </c>
      <c r="F85" s="3">
        <v>57.69</v>
      </c>
      <c r="G85" s="23"/>
      <c r="H85" s="24"/>
      <c r="I85" s="4">
        <v>3</v>
      </c>
      <c r="J85" s="7" t="s">
        <v>60</v>
      </c>
      <c r="K85" s="27" t="s">
        <v>98</v>
      </c>
      <c r="L85" s="28"/>
      <c r="M85" s="4">
        <v>26</v>
      </c>
      <c r="N85" s="10">
        <v>100</v>
      </c>
      <c r="O85" s="113"/>
      <c r="P85" s="114"/>
      <c r="Q85" s="1">
        <v>3</v>
      </c>
      <c r="R85" s="7" t="s">
        <v>83</v>
      </c>
      <c r="S85" s="74" t="s">
        <v>66</v>
      </c>
      <c r="T85" s="75"/>
      <c r="U85" s="1">
        <v>25</v>
      </c>
      <c r="V85" s="3">
        <v>50</v>
      </c>
      <c r="W85" s="23"/>
      <c r="X85" s="24"/>
      <c r="Y85" s="1">
        <v>3</v>
      </c>
      <c r="Z85" s="7" t="s">
        <v>57</v>
      </c>
      <c r="AA85" s="74" t="s">
        <v>115</v>
      </c>
      <c r="AB85" s="75"/>
      <c r="AC85" s="1">
        <v>30</v>
      </c>
      <c r="AD85" s="3">
        <v>68.97</v>
      </c>
      <c r="AE85" s="23"/>
      <c r="AF85" s="24"/>
    </row>
    <row r="86" spans="1:32" ht="45" x14ac:dyDescent="0.25">
      <c r="A86" s="1">
        <v>4</v>
      </c>
      <c r="B86" s="8" t="s">
        <v>94</v>
      </c>
      <c r="C86" s="74" t="s">
        <v>65</v>
      </c>
      <c r="D86" s="75"/>
      <c r="E86" s="1">
        <v>33</v>
      </c>
      <c r="F86" s="1">
        <v>84.62</v>
      </c>
      <c r="G86" s="23"/>
      <c r="H86" s="24"/>
      <c r="I86" s="4">
        <v>4</v>
      </c>
      <c r="J86" s="8" t="s">
        <v>18</v>
      </c>
      <c r="K86" s="27" t="s">
        <v>19</v>
      </c>
      <c r="L86" s="28"/>
      <c r="M86" s="4">
        <v>26</v>
      </c>
      <c r="N86" s="4">
        <v>100</v>
      </c>
      <c r="O86" s="113"/>
      <c r="P86" s="114"/>
      <c r="Q86" s="1">
        <v>4</v>
      </c>
      <c r="R86" s="8" t="s">
        <v>58</v>
      </c>
      <c r="S86" s="74" t="s">
        <v>106</v>
      </c>
      <c r="T86" s="75"/>
      <c r="U86" s="1">
        <v>25</v>
      </c>
      <c r="V86" s="1">
        <v>100</v>
      </c>
      <c r="W86" s="23"/>
      <c r="X86" s="24"/>
      <c r="Y86" s="1">
        <v>4</v>
      </c>
      <c r="Z86" s="8" t="s">
        <v>60</v>
      </c>
      <c r="AA86" s="74" t="s">
        <v>116</v>
      </c>
      <c r="AB86" s="75"/>
      <c r="AC86" s="1">
        <v>30</v>
      </c>
      <c r="AD86" s="1">
        <v>100</v>
      </c>
      <c r="AE86" s="23"/>
      <c r="AF86" s="24"/>
    </row>
    <row r="87" spans="1:32" x14ac:dyDescent="0.25">
      <c r="A87" s="1">
        <v>5</v>
      </c>
      <c r="B87" s="7" t="s">
        <v>83</v>
      </c>
      <c r="C87" s="74" t="s">
        <v>66</v>
      </c>
      <c r="D87" s="75"/>
      <c r="E87" s="1">
        <v>33</v>
      </c>
      <c r="F87" s="1">
        <v>41.67</v>
      </c>
      <c r="G87" s="23"/>
      <c r="H87" s="24"/>
      <c r="I87" s="4">
        <v>5</v>
      </c>
      <c r="J87" s="7" t="s">
        <v>103</v>
      </c>
      <c r="K87" s="27" t="s">
        <v>99</v>
      </c>
      <c r="L87" s="28"/>
      <c r="M87" s="4">
        <v>26</v>
      </c>
      <c r="N87" s="4">
        <v>64</v>
      </c>
      <c r="O87" s="113"/>
      <c r="P87" s="114"/>
      <c r="Q87" s="1">
        <v>5</v>
      </c>
      <c r="R87" s="7" t="s">
        <v>88</v>
      </c>
      <c r="S87" s="74" t="s">
        <v>107</v>
      </c>
      <c r="T87" s="75"/>
      <c r="U87" s="1">
        <v>25</v>
      </c>
      <c r="V87" s="1">
        <v>50</v>
      </c>
      <c r="W87" s="23"/>
      <c r="X87" s="24"/>
      <c r="Y87" s="1">
        <v>5</v>
      </c>
      <c r="Z87" s="7" t="s">
        <v>129</v>
      </c>
      <c r="AA87" s="74" t="s">
        <v>117</v>
      </c>
      <c r="AB87" s="75"/>
      <c r="AC87" s="1">
        <v>30</v>
      </c>
      <c r="AD87" s="1">
        <v>100</v>
      </c>
      <c r="AE87" s="23"/>
      <c r="AF87" s="24"/>
    </row>
    <row r="88" spans="1:32" ht="30" customHeight="1" x14ac:dyDescent="0.25">
      <c r="A88" s="1">
        <v>6</v>
      </c>
      <c r="B88" s="7" t="s">
        <v>45</v>
      </c>
      <c r="C88" s="74" t="s">
        <v>31</v>
      </c>
      <c r="D88" s="75"/>
      <c r="E88" s="1">
        <v>33</v>
      </c>
      <c r="F88" s="1">
        <v>58.33</v>
      </c>
      <c r="G88" s="23"/>
      <c r="H88" s="24"/>
      <c r="I88" s="4">
        <v>6</v>
      </c>
      <c r="J88" s="7" t="s">
        <v>78</v>
      </c>
      <c r="K88" s="27" t="s">
        <v>29</v>
      </c>
      <c r="L88" s="28"/>
      <c r="M88" s="4">
        <v>26</v>
      </c>
      <c r="N88" s="4">
        <v>60</v>
      </c>
      <c r="O88" s="113"/>
      <c r="P88" s="114"/>
      <c r="Q88" s="1">
        <v>6</v>
      </c>
      <c r="R88" s="7" t="s">
        <v>111</v>
      </c>
      <c r="S88" s="74" t="s">
        <v>10</v>
      </c>
      <c r="T88" s="75"/>
      <c r="U88" s="1">
        <v>25</v>
      </c>
      <c r="V88" s="1">
        <v>72</v>
      </c>
      <c r="W88" s="23"/>
      <c r="X88" s="24"/>
      <c r="Y88" s="1">
        <v>6</v>
      </c>
      <c r="Z88" s="7" t="s">
        <v>129</v>
      </c>
      <c r="AA88" s="74" t="s">
        <v>118</v>
      </c>
      <c r="AB88" s="75"/>
      <c r="AC88" s="1">
        <v>30</v>
      </c>
      <c r="AD88" s="1">
        <v>89.33</v>
      </c>
      <c r="AE88" s="23"/>
      <c r="AF88" s="24"/>
    </row>
    <row r="89" spans="1:32" ht="45.75" customHeight="1" x14ac:dyDescent="0.25">
      <c r="A89" s="1">
        <v>7</v>
      </c>
      <c r="B89" s="7" t="s">
        <v>18</v>
      </c>
      <c r="C89" s="35" t="s">
        <v>32</v>
      </c>
      <c r="D89" s="35"/>
      <c r="E89" s="1">
        <v>33</v>
      </c>
      <c r="F89" s="4">
        <v>100</v>
      </c>
      <c r="G89" s="23"/>
      <c r="H89" s="24"/>
      <c r="I89" s="4">
        <v>7</v>
      </c>
      <c r="J89" s="7" t="s">
        <v>16</v>
      </c>
      <c r="K89" s="35" t="s">
        <v>17</v>
      </c>
      <c r="L89" s="35"/>
      <c r="M89" s="4">
        <v>26</v>
      </c>
      <c r="N89" s="4">
        <v>66.67</v>
      </c>
      <c r="O89" s="113"/>
      <c r="P89" s="114"/>
      <c r="Q89" s="1">
        <v>7</v>
      </c>
      <c r="R89" s="7" t="s">
        <v>20</v>
      </c>
      <c r="S89" s="35" t="s">
        <v>15</v>
      </c>
      <c r="T89" s="35"/>
      <c r="U89" s="1">
        <v>25</v>
      </c>
      <c r="V89" s="4">
        <v>100</v>
      </c>
      <c r="W89" s="23"/>
      <c r="X89" s="24"/>
      <c r="Y89" s="1">
        <v>7</v>
      </c>
      <c r="Z89" s="7" t="s">
        <v>133</v>
      </c>
      <c r="AA89" s="34" t="s">
        <v>134</v>
      </c>
      <c r="AB89" s="35"/>
      <c r="AC89" s="1">
        <v>30</v>
      </c>
      <c r="AD89" s="4">
        <v>90.91</v>
      </c>
      <c r="AE89" s="23"/>
      <c r="AF89" s="24"/>
    </row>
    <row r="90" spans="1:32" ht="31.5" customHeight="1" x14ac:dyDescent="0.25">
      <c r="A90" s="1">
        <v>8</v>
      </c>
      <c r="B90" s="7" t="s">
        <v>88</v>
      </c>
      <c r="C90" s="74" t="s">
        <v>33</v>
      </c>
      <c r="D90" s="75"/>
      <c r="E90" s="1">
        <v>33</v>
      </c>
      <c r="F90" s="1">
        <v>58.33</v>
      </c>
      <c r="G90" s="23"/>
      <c r="H90" s="24"/>
      <c r="I90" s="4">
        <v>8</v>
      </c>
      <c r="J90" s="7" t="s">
        <v>104</v>
      </c>
      <c r="K90" s="27" t="s">
        <v>100</v>
      </c>
      <c r="L90" s="28"/>
      <c r="M90" s="4">
        <v>26</v>
      </c>
      <c r="N90" s="4">
        <v>83.33</v>
      </c>
      <c r="O90" s="113"/>
      <c r="P90" s="114"/>
      <c r="Q90" s="1">
        <v>8</v>
      </c>
      <c r="R90" s="7" t="s">
        <v>110</v>
      </c>
      <c r="S90" s="74" t="s">
        <v>108</v>
      </c>
      <c r="T90" s="75"/>
      <c r="U90" s="1">
        <v>25</v>
      </c>
      <c r="V90" s="1">
        <v>60</v>
      </c>
      <c r="W90" s="23"/>
      <c r="X90" s="24"/>
      <c r="Y90" s="1">
        <v>8</v>
      </c>
      <c r="Z90" s="7" t="s">
        <v>128</v>
      </c>
      <c r="AA90" s="74" t="s">
        <v>119</v>
      </c>
      <c r="AB90" s="75"/>
      <c r="AC90" s="1">
        <v>30</v>
      </c>
      <c r="AD90" s="1">
        <v>61.54</v>
      </c>
      <c r="AE90" s="23"/>
      <c r="AF90" s="24"/>
    </row>
    <row r="91" spans="1:32" ht="32.25" customHeight="1" x14ac:dyDescent="0.25">
      <c r="A91" s="1">
        <v>9</v>
      </c>
      <c r="B91" s="4" t="s">
        <v>48</v>
      </c>
      <c r="C91" s="74" t="s">
        <v>75</v>
      </c>
      <c r="D91" s="75"/>
      <c r="E91" s="1">
        <v>33</v>
      </c>
      <c r="F91" s="1">
        <v>48</v>
      </c>
      <c r="G91" s="23"/>
      <c r="H91" s="24"/>
      <c r="I91" s="4">
        <v>9</v>
      </c>
      <c r="J91" s="4" t="s">
        <v>20</v>
      </c>
      <c r="K91" s="27" t="s">
        <v>66</v>
      </c>
      <c r="L91" s="28"/>
      <c r="M91" s="4">
        <v>26</v>
      </c>
      <c r="N91" s="4">
        <v>57.69</v>
      </c>
      <c r="O91" s="113"/>
      <c r="P91" s="114"/>
      <c r="Q91" s="1">
        <v>9</v>
      </c>
      <c r="R91" s="4" t="s">
        <v>110</v>
      </c>
      <c r="S91" s="74" t="s">
        <v>109</v>
      </c>
      <c r="T91" s="75"/>
      <c r="U91" s="1">
        <v>25</v>
      </c>
      <c r="V91" s="1">
        <v>60</v>
      </c>
      <c r="W91" s="23"/>
      <c r="X91" s="24"/>
      <c r="Y91" s="1">
        <v>9</v>
      </c>
      <c r="Z91" s="4" t="s">
        <v>62</v>
      </c>
      <c r="AA91" s="74" t="s">
        <v>120</v>
      </c>
      <c r="AB91" s="75"/>
      <c r="AC91" s="1">
        <v>30</v>
      </c>
      <c r="AD91" s="1">
        <v>86.67</v>
      </c>
      <c r="AE91" s="23"/>
      <c r="AF91" s="24"/>
    </row>
    <row r="92" spans="1:32" ht="47.25" customHeight="1" x14ac:dyDescent="0.25">
      <c r="A92" s="1">
        <v>10</v>
      </c>
      <c r="B92" s="9" t="s">
        <v>73</v>
      </c>
      <c r="C92" s="88" t="s">
        <v>10</v>
      </c>
      <c r="D92" s="88"/>
      <c r="E92" s="1">
        <v>33</v>
      </c>
      <c r="F92" s="1">
        <v>76</v>
      </c>
      <c r="G92" s="23"/>
      <c r="H92" s="24"/>
      <c r="I92" s="4">
        <v>10</v>
      </c>
      <c r="J92" s="9" t="s">
        <v>104</v>
      </c>
      <c r="K92" s="27" t="s">
        <v>101</v>
      </c>
      <c r="L92" s="28"/>
      <c r="M92" s="4">
        <v>26</v>
      </c>
      <c r="N92" s="4">
        <v>68</v>
      </c>
      <c r="O92" s="113"/>
      <c r="P92" s="114"/>
      <c r="Q92" s="1">
        <v>10</v>
      </c>
      <c r="R92" s="9"/>
      <c r="S92" s="88"/>
      <c r="T92" s="88"/>
      <c r="U92" s="1"/>
      <c r="V92" s="1"/>
      <c r="W92" s="23"/>
      <c r="X92" s="24"/>
      <c r="Y92" s="1">
        <v>10</v>
      </c>
      <c r="Z92" s="9" t="s">
        <v>131</v>
      </c>
      <c r="AA92" s="119" t="s">
        <v>130</v>
      </c>
      <c r="AB92" s="88"/>
      <c r="AC92" s="1">
        <v>30</v>
      </c>
      <c r="AD92" s="1">
        <v>66.67</v>
      </c>
      <c r="AE92" s="23"/>
      <c r="AF92" s="24"/>
    </row>
    <row r="93" spans="1:32" ht="30" customHeight="1" x14ac:dyDescent="0.25">
      <c r="A93" s="1">
        <v>12</v>
      </c>
      <c r="B93" s="7" t="s">
        <v>48</v>
      </c>
      <c r="C93" s="74" t="s">
        <v>35</v>
      </c>
      <c r="D93" s="75"/>
      <c r="E93" s="1">
        <v>33</v>
      </c>
      <c r="F93" s="1">
        <v>40</v>
      </c>
      <c r="G93" s="23"/>
      <c r="H93" s="24"/>
      <c r="I93" s="4">
        <v>12</v>
      </c>
      <c r="J93" s="7"/>
      <c r="K93" s="27" t="s">
        <v>102</v>
      </c>
      <c r="L93" s="28"/>
      <c r="M93" s="4">
        <v>26</v>
      </c>
      <c r="N93" s="4">
        <v>53.85</v>
      </c>
      <c r="O93" s="113"/>
      <c r="P93" s="114"/>
      <c r="Q93" s="1">
        <v>12</v>
      </c>
      <c r="R93" s="7"/>
      <c r="S93" s="74"/>
      <c r="T93" s="75"/>
      <c r="U93" s="1"/>
      <c r="V93" s="1"/>
      <c r="W93" s="23"/>
      <c r="X93" s="24"/>
      <c r="Y93" s="1">
        <v>12</v>
      </c>
      <c r="Z93" s="7" t="s">
        <v>141</v>
      </c>
      <c r="AA93" s="74" t="s">
        <v>121</v>
      </c>
      <c r="AB93" s="75"/>
      <c r="AC93" s="1">
        <v>30</v>
      </c>
      <c r="AD93" s="1">
        <v>88.89</v>
      </c>
      <c r="AE93" s="23"/>
      <c r="AF93" s="24"/>
    </row>
    <row r="94" spans="1:32" ht="30" x14ac:dyDescent="0.25">
      <c r="A94" s="1">
        <v>13</v>
      </c>
      <c r="B94" s="8" t="s">
        <v>44</v>
      </c>
      <c r="C94" s="74" t="s">
        <v>38</v>
      </c>
      <c r="D94" s="75"/>
      <c r="E94" s="1">
        <v>33</v>
      </c>
      <c r="F94" s="3">
        <v>95.83</v>
      </c>
      <c r="G94" s="23"/>
      <c r="H94" s="24"/>
      <c r="I94" s="4">
        <v>13</v>
      </c>
      <c r="J94" s="8"/>
      <c r="K94" s="27"/>
      <c r="L94" s="28"/>
      <c r="M94" s="4"/>
      <c r="N94" s="10"/>
      <c r="O94" s="113"/>
      <c r="P94" s="114"/>
      <c r="Q94" s="1">
        <v>13</v>
      </c>
      <c r="R94" s="8"/>
      <c r="S94" s="74"/>
      <c r="T94" s="75"/>
      <c r="U94" s="1"/>
      <c r="V94" s="3"/>
      <c r="W94" s="23"/>
      <c r="X94" s="24"/>
      <c r="Y94" s="1">
        <v>13</v>
      </c>
      <c r="Z94" s="8" t="s">
        <v>135</v>
      </c>
      <c r="AA94" s="74" t="s">
        <v>122</v>
      </c>
      <c r="AB94" s="75"/>
      <c r="AC94" s="1">
        <v>30</v>
      </c>
      <c r="AD94" s="3">
        <v>63.33</v>
      </c>
      <c r="AE94" s="23"/>
      <c r="AF94" s="24"/>
    </row>
    <row r="95" spans="1:32" ht="30" x14ac:dyDescent="0.25">
      <c r="A95" s="1">
        <v>14</v>
      </c>
      <c r="B95" s="6" t="s">
        <v>46</v>
      </c>
      <c r="C95" s="74" t="s">
        <v>93</v>
      </c>
      <c r="D95" s="75"/>
      <c r="E95" s="1">
        <v>33</v>
      </c>
      <c r="F95" s="1">
        <v>41.31</v>
      </c>
      <c r="G95" s="23"/>
      <c r="H95" s="24"/>
      <c r="I95" s="4">
        <v>14</v>
      </c>
      <c r="J95" s="8"/>
      <c r="K95" s="27"/>
      <c r="L95" s="28"/>
      <c r="M95" s="4"/>
      <c r="N95" s="4"/>
      <c r="O95" s="113"/>
      <c r="P95" s="114"/>
      <c r="Q95" s="1">
        <v>14</v>
      </c>
      <c r="R95" s="6"/>
      <c r="S95" s="74"/>
      <c r="T95" s="75"/>
      <c r="U95" s="1"/>
      <c r="V95" s="1"/>
      <c r="W95" s="23"/>
      <c r="X95" s="24"/>
      <c r="Y95" s="1">
        <v>14</v>
      </c>
      <c r="Z95" s="8" t="s">
        <v>135</v>
      </c>
      <c r="AA95" s="74" t="s">
        <v>123</v>
      </c>
      <c r="AB95" s="75"/>
      <c r="AC95" s="1">
        <v>30</v>
      </c>
      <c r="AD95" s="1">
        <v>100</v>
      </c>
      <c r="AE95" s="23"/>
      <c r="AF95" s="24"/>
    </row>
    <row r="96" spans="1:32" x14ac:dyDescent="0.25">
      <c r="A96" s="1">
        <v>15</v>
      </c>
      <c r="B96" s="5"/>
      <c r="C96" s="70"/>
      <c r="D96" s="71"/>
      <c r="E96" s="1"/>
      <c r="F96" s="1"/>
      <c r="G96" s="23"/>
      <c r="H96" s="24"/>
      <c r="I96" s="4">
        <v>15</v>
      </c>
      <c r="J96" s="7"/>
      <c r="K96" s="30"/>
      <c r="L96" s="31"/>
      <c r="M96" s="4"/>
      <c r="N96" s="4"/>
      <c r="O96" s="113"/>
      <c r="P96" s="114"/>
      <c r="Q96" s="1">
        <v>15</v>
      </c>
      <c r="R96" s="5"/>
      <c r="S96" s="70"/>
      <c r="T96" s="71"/>
      <c r="U96" s="1"/>
      <c r="V96" s="1"/>
      <c r="W96" s="23"/>
      <c r="X96" s="24"/>
      <c r="Y96" s="1">
        <v>15</v>
      </c>
      <c r="Z96" s="5" t="s">
        <v>60</v>
      </c>
      <c r="AA96" s="70" t="s">
        <v>124</v>
      </c>
      <c r="AB96" s="71"/>
      <c r="AC96" s="1">
        <v>30</v>
      </c>
      <c r="AD96" s="1">
        <v>86.21</v>
      </c>
      <c r="AE96" s="23"/>
      <c r="AF96" s="24"/>
    </row>
    <row r="97" spans="1:32" x14ac:dyDescent="0.25">
      <c r="A97" s="1">
        <v>16</v>
      </c>
      <c r="B97" s="5"/>
      <c r="C97" s="74"/>
      <c r="D97" s="75"/>
      <c r="E97" s="1"/>
      <c r="F97" s="1"/>
      <c r="G97" s="23"/>
      <c r="H97" s="24"/>
      <c r="I97" s="4">
        <v>16</v>
      </c>
      <c r="J97" s="7"/>
      <c r="K97" s="27"/>
      <c r="L97" s="28"/>
      <c r="M97" s="4"/>
      <c r="N97" s="4"/>
      <c r="O97" s="113"/>
      <c r="P97" s="114"/>
      <c r="Q97" s="1">
        <v>16</v>
      </c>
      <c r="R97" s="5"/>
      <c r="S97" s="74"/>
      <c r="T97" s="75"/>
      <c r="U97" s="1"/>
      <c r="V97" s="1"/>
      <c r="W97" s="23"/>
      <c r="X97" s="24"/>
      <c r="Y97" s="1">
        <v>16</v>
      </c>
      <c r="Z97" s="5" t="s">
        <v>132</v>
      </c>
      <c r="AA97" s="74" t="s">
        <v>125</v>
      </c>
      <c r="AB97" s="75"/>
      <c r="AC97" s="1">
        <v>30</v>
      </c>
      <c r="AD97" s="1">
        <v>66.67</v>
      </c>
      <c r="AE97" s="23"/>
      <c r="AF97" s="24"/>
    </row>
    <row r="98" spans="1:32" ht="30" x14ac:dyDescent="0.25">
      <c r="A98" s="1">
        <v>17</v>
      </c>
      <c r="B98" s="7"/>
      <c r="C98" s="35"/>
      <c r="D98" s="35"/>
      <c r="E98" s="1"/>
      <c r="F98" s="4"/>
      <c r="G98" s="23"/>
      <c r="H98" s="24"/>
      <c r="I98" s="4">
        <v>17</v>
      </c>
      <c r="J98" s="7"/>
      <c r="K98" s="35"/>
      <c r="L98" s="35"/>
      <c r="M98" s="4"/>
      <c r="N98" s="4"/>
      <c r="O98" s="113"/>
      <c r="P98" s="114"/>
      <c r="Q98" s="1">
        <v>17</v>
      </c>
      <c r="R98" s="7"/>
      <c r="S98" s="35"/>
      <c r="T98" s="35"/>
      <c r="U98" s="1"/>
      <c r="V98" s="4"/>
      <c r="W98" s="23"/>
      <c r="X98" s="24"/>
      <c r="Y98" s="1">
        <v>17</v>
      </c>
      <c r="Z98" s="8" t="s">
        <v>127</v>
      </c>
      <c r="AA98" s="35" t="s">
        <v>126</v>
      </c>
      <c r="AB98" s="35"/>
      <c r="AC98" s="1">
        <v>30</v>
      </c>
      <c r="AD98" s="4">
        <v>88.89</v>
      </c>
      <c r="AE98" s="23"/>
      <c r="AF98" s="24"/>
    </row>
    <row r="99" spans="1:32" x14ac:dyDescent="0.25">
      <c r="A99" s="1">
        <v>18</v>
      </c>
      <c r="B99" s="5"/>
      <c r="C99" s="74"/>
      <c r="D99" s="75"/>
      <c r="E99" s="1"/>
      <c r="F99" s="1"/>
      <c r="G99" s="23"/>
      <c r="H99" s="24"/>
      <c r="I99" s="4">
        <v>18</v>
      </c>
      <c r="J99" s="7"/>
      <c r="K99" s="27"/>
      <c r="L99" s="28"/>
      <c r="M99" s="4"/>
      <c r="N99" s="4"/>
      <c r="O99" s="113"/>
      <c r="P99" s="114"/>
      <c r="Q99" s="1">
        <v>18</v>
      </c>
      <c r="R99" s="5"/>
      <c r="S99" s="74"/>
      <c r="T99" s="75"/>
      <c r="U99" s="1"/>
      <c r="V99" s="1"/>
      <c r="W99" s="23"/>
      <c r="X99" s="24"/>
      <c r="Y99" s="1">
        <v>18</v>
      </c>
      <c r="Z99" s="5"/>
      <c r="AA99" s="74"/>
      <c r="AB99" s="75"/>
      <c r="AC99" s="1"/>
      <c r="AD99" s="1"/>
      <c r="AE99" s="23"/>
      <c r="AF99" s="24"/>
    </row>
    <row r="100" spans="1:32" x14ac:dyDescent="0.25">
      <c r="A100" s="1">
        <v>19</v>
      </c>
      <c r="B100" s="1"/>
      <c r="C100" s="36"/>
      <c r="D100" s="37"/>
      <c r="E100" s="1"/>
      <c r="F100" s="1"/>
      <c r="G100" s="23"/>
      <c r="H100" s="24"/>
      <c r="I100" s="4">
        <v>19</v>
      </c>
      <c r="J100" s="4"/>
      <c r="K100" s="117"/>
      <c r="L100" s="118"/>
      <c r="M100" s="4"/>
      <c r="N100" s="4"/>
      <c r="O100" s="113"/>
      <c r="P100" s="114"/>
      <c r="Q100" s="1">
        <v>19</v>
      </c>
      <c r="R100" s="1"/>
      <c r="S100" s="36"/>
      <c r="T100" s="37"/>
      <c r="U100" s="1"/>
      <c r="V100" s="1"/>
      <c r="W100" s="23"/>
      <c r="X100" s="24"/>
      <c r="Y100" s="1">
        <v>19</v>
      </c>
      <c r="Z100" s="1"/>
      <c r="AA100" s="36"/>
      <c r="AB100" s="37"/>
      <c r="AC100" s="1"/>
      <c r="AD100" s="1"/>
      <c r="AE100" s="23"/>
      <c r="AF100" s="24"/>
    </row>
    <row r="101" spans="1:32" x14ac:dyDescent="0.25">
      <c r="A101" s="1">
        <v>20</v>
      </c>
      <c r="B101" s="1"/>
      <c r="C101" s="38"/>
      <c r="D101" s="38"/>
      <c r="E101" s="1"/>
      <c r="F101" s="1"/>
      <c r="G101" s="25"/>
      <c r="H101" s="26"/>
      <c r="I101" s="4">
        <v>20</v>
      </c>
      <c r="J101" s="4"/>
      <c r="K101" s="99"/>
      <c r="L101" s="99"/>
      <c r="M101" s="4"/>
      <c r="N101" s="4"/>
      <c r="O101" s="115"/>
      <c r="P101" s="116"/>
      <c r="Q101" s="1">
        <v>20</v>
      </c>
      <c r="R101" s="1"/>
      <c r="S101" s="38"/>
      <c r="T101" s="38"/>
      <c r="U101" s="1"/>
      <c r="V101" s="1"/>
      <c r="W101" s="25"/>
      <c r="X101" s="26"/>
      <c r="Y101" s="1">
        <v>20</v>
      </c>
      <c r="Z101" s="1"/>
      <c r="AA101" s="38"/>
      <c r="AB101" s="38"/>
      <c r="AC101" s="1"/>
      <c r="AD101" s="1"/>
      <c r="AE101" s="25"/>
      <c r="AF101" s="26"/>
    </row>
    <row r="116" spans="1:32" x14ac:dyDescent="0.25">
      <c r="A116" s="39" t="s">
        <v>136</v>
      </c>
      <c r="B116" s="39"/>
      <c r="C116" s="39"/>
      <c r="D116" s="39"/>
      <c r="E116" s="39"/>
      <c r="F116" s="39"/>
      <c r="G116" s="39"/>
      <c r="H116" s="39"/>
      <c r="I116" s="39" t="s">
        <v>144</v>
      </c>
      <c r="J116" s="39"/>
      <c r="K116" s="39"/>
      <c r="L116" s="39"/>
      <c r="M116" s="39"/>
      <c r="N116" s="39"/>
      <c r="O116" s="39"/>
      <c r="P116" s="39"/>
      <c r="Q116" s="39" t="s">
        <v>155</v>
      </c>
      <c r="R116" s="39"/>
      <c r="S116" s="39"/>
      <c r="T116" s="39"/>
      <c r="U116" s="39"/>
      <c r="V116" s="39"/>
      <c r="W116" s="39"/>
      <c r="X116" s="39"/>
      <c r="Y116" s="39" t="s">
        <v>165</v>
      </c>
      <c r="Z116" s="39"/>
      <c r="AA116" s="39"/>
      <c r="AB116" s="39"/>
      <c r="AC116" s="39"/>
      <c r="AD116" s="39"/>
      <c r="AE116" s="39"/>
      <c r="AF116" s="39"/>
    </row>
    <row r="117" spans="1:32" x14ac:dyDescent="0.2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</row>
    <row r="118" spans="1:32" x14ac:dyDescent="0.25">
      <c r="A118" s="38" t="s">
        <v>0</v>
      </c>
      <c r="B118" s="41" t="s">
        <v>1</v>
      </c>
      <c r="C118" s="41" t="s">
        <v>2</v>
      </c>
      <c r="D118" s="41"/>
      <c r="E118" s="41" t="s">
        <v>3</v>
      </c>
      <c r="F118" s="41" t="s">
        <v>4</v>
      </c>
      <c r="G118" s="41" t="s">
        <v>5</v>
      </c>
      <c r="H118" s="41"/>
      <c r="I118" s="38" t="s">
        <v>0</v>
      </c>
      <c r="J118" s="41" t="s">
        <v>1</v>
      </c>
      <c r="K118" s="41" t="s">
        <v>2</v>
      </c>
      <c r="L118" s="41"/>
      <c r="M118" s="41" t="s">
        <v>3</v>
      </c>
      <c r="N118" s="41" t="s">
        <v>4</v>
      </c>
      <c r="O118" s="41" t="s">
        <v>5</v>
      </c>
      <c r="P118" s="41"/>
      <c r="Q118" s="38" t="s">
        <v>0</v>
      </c>
      <c r="R118" s="41" t="s">
        <v>1</v>
      </c>
      <c r="S118" s="41" t="s">
        <v>2</v>
      </c>
      <c r="T118" s="41"/>
      <c r="U118" s="41" t="s">
        <v>3</v>
      </c>
      <c r="V118" s="41" t="s">
        <v>4</v>
      </c>
      <c r="W118" s="41" t="s">
        <v>5</v>
      </c>
      <c r="X118" s="41"/>
      <c r="Y118" s="38" t="s">
        <v>0</v>
      </c>
      <c r="Z118" s="41" t="s">
        <v>1</v>
      </c>
      <c r="AA118" s="41" t="s">
        <v>2</v>
      </c>
      <c r="AB118" s="41"/>
      <c r="AC118" s="41" t="s">
        <v>3</v>
      </c>
      <c r="AD118" s="41" t="s">
        <v>4</v>
      </c>
      <c r="AE118" s="41" t="s">
        <v>5</v>
      </c>
      <c r="AF118" s="41"/>
    </row>
    <row r="119" spans="1:32" x14ac:dyDescent="0.25">
      <c r="A119" s="38"/>
      <c r="B119" s="41"/>
      <c r="C119" s="41"/>
      <c r="D119" s="41"/>
      <c r="E119" s="41"/>
      <c r="F119" s="41"/>
      <c r="G119" s="41"/>
      <c r="H119" s="41"/>
      <c r="I119" s="38"/>
      <c r="J119" s="41"/>
      <c r="K119" s="41"/>
      <c r="L119" s="41"/>
      <c r="M119" s="41"/>
      <c r="N119" s="41"/>
      <c r="O119" s="41"/>
      <c r="P119" s="41"/>
      <c r="Q119" s="38"/>
      <c r="R119" s="41"/>
      <c r="S119" s="41"/>
      <c r="T119" s="41"/>
      <c r="U119" s="41"/>
      <c r="V119" s="41"/>
      <c r="W119" s="41"/>
      <c r="X119" s="41"/>
      <c r="Y119" s="38"/>
      <c r="Z119" s="41"/>
      <c r="AA119" s="41"/>
      <c r="AB119" s="41"/>
      <c r="AC119" s="41"/>
      <c r="AD119" s="41"/>
      <c r="AE119" s="41"/>
      <c r="AF119" s="41"/>
    </row>
    <row r="120" spans="1:32" ht="27" customHeight="1" x14ac:dyDescent="0.25">
      <c r="A120" s="1">
        <v>1</v>
      </c>
      <c r="B120" s="7" t="s">
        <v>46</v>
      </c>
      <c r="C120" s="67" t="s">
        <v>96</v>
      </c>
      <c r="D120" s="20"/>
      <c r="E120" s="1">
        <v>27</v>
      </c>
      <c r="F120" s="1">
        <v>88.89</v>
      </c>
      <c r="G120" s="21">
        <f>SUM(F120:F132)/14</f>
        <v>62.169285714285714</v>
      </c>
      <c r="H120" s="22"/>
      <c r="I120" s="1">
        <v>1</v>
      </c>
      <c r="J120" s="7" t="s">
        <v>164</v>
      </c>
      <c r="K120" s="67" t="s">
        <v>145</v>
      </c>
      <c r="L120" s="20"/>
      <c r="M120" s="1">
        <v>25</v>
      </c>
      <c r="N120" s="1">
        <v>72.22</v>
      </c>
      <c r="O120" s="21">
        <f>SUM(N120:N132)/14</f>
        <v>54.527142857142863</v>
      </c>
      <c r="P120" s="22"/>
      <c r="Q120" s="1">
        <v>1</v>
      </c>
      <c r="R120" s="7" t="s">
        <v>143</v>
      </c>
      <c r="S120" s="19" t="s">
        <v>159</v>
      </c>
      <c r="T120" s="20"/>
      <c r="U120" s="1">
        <v>22</v>
      </c>
      <c r="V120" s="1">
        <v>81.819999999999993</v>
      </c>
      <c r="W120" s="21">
        <f>SUM(V120:V132)/14</f>
        <v>51.822142857142858</v>
      </c>
      <c r="X120" s="22"/>
      <c r="Y120" s="1">
        <v>1</v>
      </c>
      <c r="Z120" s="7" t="s">
        <v>173</v>
      </c>
      <c r="AA120" s="19" t="s">
        <v>99</v>
      </c>
      <c r="AB120" s="20"/>
      <c r="AC120" s="1">
        <v>26</v>
      </c>
      <c r="AD120" s="1">
        <v>95.83</v>
      </c>
      <c r="AE120" s="21">
        <f>SUM(AD120:AD132)/14</f>
        <v>44.861428571428569</v>
      </c>
      <c r="AF120" s="22"/>
    </row>
    <row r="121" spans="1:32" ht="28.5" customHeight="1" x14ac:dyDescent="0.25">
      <c r="A121" s="1">
        <v>2</v>
      </c>
      <c r="B121" s="7" t="s">
        <v>143</v>
      </c>
      <c r="C121" s="27" t="s">
        <v>115</v>
      </c>
      <c r="D121" s="28"/>
      <c r="E121" s="1">
        <v>27</v>
      </c>
      <c r="F121" s="1">
        <v>96.3</v>
      </c>
      <c r="G121" s="23"/>
      <c r="H121" s="24"/>
      <c r="I121" s="1">
        <v>2</v>
      </c>
      <c r="J121" s="7" t="s">
        <v>58</v>
      </c>
      <c r="K121" s="27" t="s">
        <v>19</v>
      </c>
      <c r="L121" s="28"/>
      <c r="M121" s="1">
        <v>25</v>
      </c>
      <c r="N121" s="1"/>
      <c r="O121" s="23"/>
      <c r="P121" s="24"/>
      <c r="Q121" s="1">
        <v>2</v>
      </c>
      <c r="R121" s="7" t="s">
        <v>62</v>
      </c>
      <c r="S121" s="27" t="s">
        <v>156</v>
      </c>
      <c r="T121" s="28"/>
      <c r="U121" s="1">
        <v>22</v>
      </c>
      <c r="V121" s="1">
        <v>85.71</v>
      </c>
      <c r="W121" s="23"/>
      <c r="X121" s="24"/>
      <c r="Y121" s="1">
        <v>2</v>
      </c>
      <c r="Z121" s="7" t="s">
        <v>42</v>
      </c>
      <c r="AA121" s="27" t="s">
        <v>166</v>
      </c>
      <c r="AB121" s="28"/>
      <c r="AC121" s="1">
        <v>26</v>
      </c>
      <c r="AD121" s="1">
        <v>93.75</v>
      </c>
      <c r="AE121" s="23"/>
      <c r="AF121" s="24"/>
    </row>
    <row r="122" spans="1:32" ht="29.25" customHeight="1" x14ac:dyDescent="0.25">
      <c r="A122" s="1">
        <v>3</v>
      </c>
      <c r="B122" s="7" t="s">
        <v>58</v>
      </c>
      <c r="C122" s="27" t="s">
        <v>137</v>
      </c>
      <c r="D122" s="28"/>
      <c r="E122" s="1">
        <v>27</v>
      </c>
      <c r="F122" s="3"/>
      <c r="G122" s="23"/>
      <c r="H122" s="24"/>
      <c r="I122" s="1">
        <v>3</v>
      </c>
      <c r="J122" s="7" t="s">
        <v>79</v>
      </c>
      <c r="K122" s="27" t="s">
        <v>146</v>
      </c>
      <c r="L122" s="28"/>
      <c r="M122" s="1">
        <v>25</v>
      </c>
      <c r="N122" s="3">
        <v>81.819999999999993</v>
      </c>
      <c r="O122" s="23"/>
      <c r="P122" s="24"/>
      <c r="Q122" s="1">
        <v>3</v>
      </c>
      <c r="R122" s="7" t="s">
        <v>164</v>
      </c>
      <c r="S122" s="27" t="s">
        <v>157</v>
      </c>
      <c r="T122" s="28"/>
      <c r="U122" s="1">
        <v>22</v>
      </c>
      <c r="V122" s="3">
        <v>85.71</v>
      </c>
      <c r="W122" s="23"/>
      <c r="X122" s="24"/>
      <c r="Y122" s="1">
        <v>3</v>
      </c>
      <c r="Z122" s="7" t="s">
        <v>43</v>
      </c>
      <c r="AA122" s="27" t="s">
        <v>167</v>
      </c>
      <c r="AB122" s="28"/>
      <c r="AC122" s="1">
        <v>26</v>
      </c>
      <c r="AD122" s="3">
        <v>73.08</v>
      </c>
      <c r="AE122" s="23"/>
      <c r="AF122" s="24"/>
    </row>
    <row r="123" spans="1:32" ht="27.75" customHeight="1" x14ac:dyDescent="0.25">
      <c r="A123" s="1">
        <v>4</v>
      </c>
      <c r="B123" s="8" t="s">
        <v>141</v>
      </c>
      <c r="C123" s="27" t="s">
        <v>138</v>
      </c>
      <c r="D123" s="28"/>
      <c r="E123" s="1">
        <v>27</v>
      </c>
      <c r="F123" s="1">
        <v>100</v>
      </c>
      <c r="G123" s="23"/>
      <c r="H123" s="24"/>
      <c r="I123" s="1">
        <v>4</v>
      </c>
      <c r="J123" s="8" t="s">
        <v>8</v>
      </c>
      <c r="K123" s="27" t="s">
        <v>147</v>
      </c>
      <c r="L123" s="28"/>
      <c r="M123" s="1">
        <v>25</v>
      </c>
      <c r="N123" s="1">
        <v>88.24</v>
      </c>
      <c r="O123" s="23"/>
      <c r="P123" s="24"/>
      <c r="Q123" s="1">
        <v>4</v>
      </c>
      <c r="R123" s="8" t="s">
        <v>88</v>
      </c>
      <c r="S123" s="27" t="s">
        <v>158</v>
      </c>
      <c r="T123" s="28"/>
      <c r="U123" s="1">
        <v>22</v>
      </c>
      <c r="V123" s="1">
        <v>81.819999999999993</v>
      </c>
      <c r="W123" s="23"/>
      <c r="X123" s="24"/>
      <c r="Y123" s="1">
        <v>4</v>
      </c>
      <c r="Z123" s="8" t="s">
        <v>18</v>
      </c>
      <c r="AA123" s="27" t="s">
        <v>32</v>
      </c>
      <c r="AB123" s="28"/>
      <c r="AC123" s="1">
        <v>26</v>
      </c>
      <c r="AD123" s="1"/>
      <c r="AE123" s="23"/>
      <c r="AF123" s="24"/>
    </row>
    <row r="124" spans="1:32" ht="28.5" customHeight="1" x14ac:dyDescent="0.25">
      <c r="A124" s="1">
        <v>5</v>
      </c>
      <c r="B124" s="7"/>
      <c r="C124" s="27" t="s">
        <v>125</v>
      </c>
      <c r="D124" s="28"/>
      <c r="E124" s="1">
        <v>27</v>
      </c>
      <c r="F124" s="1">
        <v>92.59</v>
      </c>
      <c r="G124" s="23"/>
      <c r="H124" s="24"/>
      <c r="I124" s="1">
        <v>5</v>
      </c>
      <c r="J124" s="7" t="s">
        <v>164</v>
      </c>
      <c r="K124" s="27" t="s">
        <v>148</v>
      </c>
      <c r="L124" s="28"/>
      <c r="M124" s="1">
        <v>25</v>
      </c>
      <c r="N124" s="1">
        <v>45</v>
      </c>
      <c r="O124" s="23"/>
      <c r="P124" s="24"/>
      <c r="Q124" s="1">
        <v>5</v>
      </c>
      <c r="R124" s="7" t="s">
        <v>163</v>
      </c>
      <c r="S124" s="27" t="s">
        <v>122</v>
      </c>
      <c r="T124" s="28"/>
      <c r="U124" s="1">
        <v>22</v>
      </c>
      <c r="V124" s="1">
        <v>100</v>
      </c>
      <c r="W124" s="23"/>
      <c r="X124" s="24"/>
      <c r="Y124" s="1">
        <v>5</v>
      </c>
      <c r="Z124" s="7" t="s">
        <v>43</v>
      </c>
      <c r="AA124" s="27" t="s">
        <v>168</v>
      </c>
      <c r="AB124" s="28"/>
      <c r="AC124" s="1">
        <v>26</v>
      </c>
      <c r="AD124" s="1">
        <v>73.08</v>
      </c>
      <c r="AE124" s="23"/>
      <c r="AF124" s="24"/>
    </row>
    <row r="125" spans="1:32" x14ac:dyDescent="0.25">
      <c r="A125" s="1">
        <v>6</v>
      </c>
      <c r="B125" s="7" t="s">
        <v>142</v>
      </c>
      <c r="C125" s="27" t="s">
        <v>139</v>
      </c>
      <c r="D125" s="28"/>
      <c r="E125" s="1">
        <v>27</v>
      </c>
      <c r="F125" s="1">
        <v>100</v>
      </c>
      <c r="G125" s="23"/>
      <c r="H125" s="24"/>
      <c r="I125" s="1">
        <v>6</v>
      </c>
      <c r="J125" s="7" t="s">
        <v>46</v>
      </c>
      <c r="K125" s="27" t="s">
        <v>149</v>
      </c>
      <c r="L125" s="28"/>
      <c r="M125" s="1">
        <v>25</v>
      </c>
      <c r="N125" s="1">
        <v>56</v>
      </c>
      <c r="O125" s="23"/>
      <c r="P125" s="24"/>
      <c r="Q125" s="1">
        <v>6</v>
      </c>
      <c r="R125" s="7" t="s">
        <v>163</v>
      </c>
      <c r="S125" s="27" t="s">
        <v>139</v>
      </c>
      <c r="T125" s="28"/>
      <c r="U125" s="1">
        <v>22</v>
      </c>
      <c r="V125" s="1">
        <v>95.45</v>
      </c>
      <c r="W125" s="23"/>
      <c r="X125" s="24"/>
      <c r="Y125" s="1">
        <v>6</v>
      </c>
      <c r="Z125" s="7" t="s">
        <v>174</v>
      </c>
      <c r="AA125" s="27" t="s">
        <v>169</v>
      </c>
      <c r="AB125" s="28"/>
      <c r="AC125" s="1">
        <v>26</v>
      </c>
      <c r="AD125" s="1">
        <v>73.08</v>
      </c>
      <c r="AE125" s="23"/>
      <c r="AF125" s="24"/>
    </row>
    <row r="126" spans="1:32" ht="27" customHeight="1" x14ac:dyDescent="0.25">
      <c r="A126" s="1">
        <v>7</v>
      </c>
      <c r="B126" s="7" t="s">
        <v>128</v>
      </c>
      <c r="C126" s="34" t="s">
        <v>140</v>
      </c>
      <c r="D126" s="35"/>
      <c r="E126" s="1">
        <v>27</v>
      </c>
      <c r="F126" s="4">
        <v>100</v>
      </c>
      <c r="G126" s="23"/>
      <c r="H126" s="24"/>
      <c r="I126" s="1">
        <v>7</v>
      </c>
      <c r="J126" s="7" t="s">
        <v>164</v>
      </c>
      <c r="K126" s="34" t="s">
        <v>150</v>
      </c>
      <c r="L126" s="35"/>
      <c r="M126" s="1">
        <v>25</v>
      </c>
      <c r="N126" s="4">
        <v>75</v>
      </c>
      <c r="O126" s="23"/>
      <c r="P126" s="24"/>
      <c r="Q126" s="1">
        <v>7</v>
      </c>
      <c r="R126" s="7" t="s">
        <v>162</v>
      </c>
      <c r="S126" s="34" t="s">
        <v>160</v>
      </c>
      <c r="T126" s="35"/>
      <c r="U126" s="1">
        <v>22</v>
      </c>
      <c r="V126" s="4">
        <v>100</v>
      </c>
      <c r="W126" s="23"/>
      <c r="X126" s="24"/>
      <c r="Y126" s="1">
        <v>7</v>
      </c>
      <c r="Z126" s="7" t="s">
        <v>174</v>
      </c>
      <c r="AA126" s="34" t="s">
        <v>170</v>
      </c>
      <c r="AB126" s="35"/>
      <c r="AC126" s="1">
        <v>26</v>
      </c>
      <c r="AD126" s="4">
        <v>73.08</v>
      </c>
      <c r="AE126" s="23"/>
      <c r="AF126" s="24"/>
    </row>
    <row r="127" spans="1:32" x14ac:dyDescent="0.25">
      <c r="A127" s="1">
        <v>8</v>
      </c>
      <c r="B127" s="7" t="s">
        <v>142</v>
      </c>
      <c r="C127" s="27" t="s">
        <v>122</v>
      </c>
      <c r="D127" s="28"/>
      <c r="E127" s="1">
        <v>27</v>
      </c>
      <c r="F127" s="1">
        <v>92.59</v>
      </c>
      <c r="G127" s="23"/>
      <c r="H127" s="24"/>
      <c r="I127" s="1">
        <v>8</v>
      </c>
      <c r="J127" s="7" t="s">
        <v>52</v>
      </c>
      <c r="K127" s="27" t="s">
        <v>151</v>
      </c>
      <c r="L127" s="28"/>
      <c r="M127" s="1">
        <v>25</v>
      </c>
      <c r="N127" s="1">
        <v>35.29</v>
      </c>
      <c r="O127" s="23"/>
      <c r="P127" s="24"/>
      <c r="Q127" s="1">
        <v>8</v>
      </c>
      <c r="R127" s="7" t="s">
        <v>163</v>
      </c>
      <c r="S127" s="27" t="s">
        <v>161</v>
      </c>
      <c r="T127" s="28"/>
      <c r="U127" s="1">
        <v>22</v>
      </c>
      <c r="V127" s="1">
        <v>95</v>
      </c>
      <c r="W127" s="23"/>
      <c r="X127" s="24"/>
      <c r="Y127" s="1">
        <v>8</v>
      </c>
      <c r="Z127" s="7" t="s">
        <v>43</v>
      </c>
      <c r="AA127" s="27" t="s">
        <v>171</v>
      </c>
      <c r="AB127" s="28"/>
      <c r="AC127" s="1">
        <v>26</v>
      </c>
      <c r="AD127" s="1">
        <v>73.08</v>
      </c>
      <c r="AE127" s="23"/>
      <c r="AF127" s="24"/>
    </row>
    <row r="128" spans="1:32" x14ac:dyDescent="0.25">
      <c r="A128" s="1">
        <v>9</v>
      </c>
      <c r="B128" s="4" t="s">
        <v>20</v>
      </c>
      <c r="C128" s="27" t="s">
        <v>66</v>
      </c>
      <c r="D128" s="28"/>
      <c r="E128" s="1">
        <v>27</v>
      </c>
      <c r="F128" s="1">
        <v>100</v>
      </c>
      <c r="G128" s="23"/>
      <c r="H128" s="24"/>
      <c r="I128" s="1">
        <v>9</v>
      </c>
      <c r="J128" s="4" t="s">
        <v>52</v>
      </c>
      <c r="K128" s="27" t="s">
        <v>139</v>
      </c>
      <c r="L128" s="28"/>
      <c r="M128" s="1">
        <v>25</v>
      </c>
      <c r="N128" s="1">
        <v>52.63</v>
      </c>
      <c r="O128" s="23"/>
      <c r="P128" s="24"/>
      <c r="Q128" s="1">
        <v>9</v>
      </c>
      <c r="R128" s="4" t="s">
        <v>18</v>
      </c>
      <c r="S128" s="27" t="s">
        <v>19</v>
      </c>
      <c r="T128" s="28"/>
      <c r="U128" s="1">
        <v>22</v>
      </c>
      <c r="V128" s="1"/>
      <c r="W128" s="23"/>
      <c r="X128" s="24"/>
      <c r="Y128" s="1">
        <v>9</v>
      </c>
      <c r="Z128" s="7" t="s">
        <v>43</v>
      </c>
      <c r="AA128" s="27" t="s">
        <v>172</v>
      </c>
      <c r="AB128" s="28"/>
      <c r="AC128" s="1">
        <v>26</v>
      </c>
      <c r="AD128" s="1">
        <v>73.08</v>
      </c>
      <c r="AE128" s="23"/>
      <c r="AF128" s="24"/>
    </row>
    <row r="129" spans="1:32" x14ac:dyDescent="0.25">
      <c r="A129" s="1">
        <v>10</v>
      </c>
      <c r="B129" s="9" t="s">
        <v>60</v>
      </c>
      <c r="C129" s="34" t="s">
        <v>116</v>
      </c>
      <c r="D129" s="35"/>
      <c r="E129" s="1">
        <v>27</v>
      </c>
      <c r="F129" s="1">
        <v>100</v>
      </c>
      <c r="G129" s="23"/>
      <c r="H129" s="24"/>
      <c r="I129" s="1">
        <v>10</v>
      </c>
      <c r="J129" s="9" t="s">
        <v>52</v>
      </c>
      <c r="K129" s="34" t="s">
        <v>124</v>
      </c>
      <c r="L129" s="35"/>
      <c r="M129" s="1">
        <v>25</v>
      </c>
      <c r="N129" s="1">
        <v>75</v>
      </c>
      <c r="O129" s="23"/>
      <c r="P129" s="24"/>
      <c r="Q129" s="1">
        <v>10</v>
      </c>
      <c r="R129" s="9"/>
      <c r="S129" s="34"/>
      <c r="T129" s="35"/>
      <c r="U129" s="1"/>
      <c r="V129" s="1"/>
      <c r="W129" s="23"/>
      <c r="X129" s="24"/>
      <c r="Y129" s="1">
        <v>10</v>
      </c>
      <c r="Z129" s="9"/>
      <c r="AA129" s="34"/>
      <c r="AB129" s="35"/>
      <c r="AC129" s="1"/>
      <c r="AD129" s="1"/>
      <c r="AE129" s="23"/>
      <c r="AF129" s="24"/>
    </row>
    <row r="130" spans="1:32" x14ac:dyDescent="0.25">
      <c r="A130" s="1">
        <v>12</v>
      </c>
      <c r="B130" s="7"/>
      <c r="C130" s="27"/>
      <c r="D130" s="28"/>
      <c r="E130" s="1"/>
      <c r="F130" s="1"/>
      <c r="G130" s="23"/>
      <c r="H130" s="24"/>
      <c r="I130" s="1">
        <v>12</v>
      </c>
      <c r="J130" s="7"/>
      <c r="K130" s="27" t="s">
        <v>152</v>
      </c>
      <c r="L130" s="28"/>
      <c r="M130" s="1">
        <v>25</v>
      </c>
      <c r="N130" s="1">
        <v>50</v>
      </c>
      <c r="O130" s="23"/>
      <c r="P130" s="24"/>
      <c r="Q130" s="1">
        <v>12</v>
      </c>
      <c r="R130" s="7"/>
      <c r="S130" s="27"/>
      <c r="T130" s="28"/>
      <c r="U130" s="1"/>
      <c r="V130" s="1"/>
      <c r="W130" s="23"/>
      <c r="X130" s="24"/>
      <c r="Y130" s="1">
        <v>12</v>
      </c>
      <c r="Z130" s="7"/>
      <c r="AA130" s="27"/>
      <c r="AB130" s="28"/>
      <c r="AC130" s="1"/>
      <c r="AD130" s="1"/>
      <c r="AE130" s="23"/>
      <c r="AF130" s="24"/>
    </row>
    <row r="131" spans="1:32" x14ac:dyDescent="0.25">
      <c r="A131" s="1">
        <v>13</v>
      </c>
      <c r="B131" s="8"/>
      <c r="C131" s="27"/>
      <c r="D131" s="28"/>
      <c r="E131" s="1"/>
      <c r="F131" s="3"/>
      <c r="G131" s="23"/>
      <c r="H131" s="24"/>
      <c r="I131" s="1">
        <v>13</v>
      </c>
      <c r="J131" s="8" t="s">
        <v>173</v>
      </c>
      <c r="K131" s="27" t="s">
        <v>153</v>
      </c>
      <c r="L131" s="28"/>
      <c r="M131" s="1">
        <v>25</v>
      </c>
      <c r="N131" s="3">
        <v>68.180000000000007</v>
      </c>
      <c r="O131" s="23"/>
      <c r="P131" s="24"/>
      <c r="Q131" s="1">
        <v>13</v>
      </c>
      <c r="R131" s="8"/>
      <c r="S131" s="27"/>
      <c r="T131" s="28"/>
      <c r="U131" s="1"/>
      <c r="V131" s="3"/>
      <c r="W131" s="23"/>
      <c r="X131" s="24"/>
      <c r="Y131" s="1">
        <v>13</v>
      </c>
      <c r="Z131" s="8"/>
      <c r="AA131" s="27"/>
      <c r="AB131" s="28"/>
      <c r="AC131" s="1"/>
      <c r="AD131" s="3"/>
      <c r="AE131" s="23"/>
      <c r="AF131" s="24"/>
    </row>
    <row r="132" spans="1:32" ht="27" customHeight="1" x14ac:dyDescent="0.25">
      <c r="A132" s="1">
        <v>14</v>
      </c>
      <c r="B132" s="8"/>
      <c r="C132" s="27"/>
      <c r="D132" s="28"/>
      <c r="E132" s="1"/>
      <c r="F132" s="1"/>
      <c r="G132" s="23"/>
      <c r="H132" s="24"/>
      <c r="I132" s="1">
        <v>14</v>
      </c>
      <c r="J132" s="8" t="s">
        <v>129</v>
      </c>
      <c r="K132" s="27" t="s">
        <v>154</v>
      </c>
      <c r="L132" s="28"/>
      <c r="M132" s="1">
        <v>25</v>
      </c>
      <c r="N132" s="1">
        <v>64</v>
      </c>
      <c r="O132" s="23"/>
      <c r="P132" s="24"/>
      <c r="Q132" s="1">
        <v>14</v>
      </c>
      <c r="R132" s="8"/>
      <c r="S132" s="27"/>
      <c r="T132" s="28"/>
      <c r="U132" s="1"/>
      <c r="V132" s="1"/>
      <c r="W132" s="23"/>
      <c r="X132" s="24"/>
      <c r="Y132" s="1">
        <v>14</v>
      </c>
      <c r="Z132" s="8"/>
      <c r="AA132" s="27"/>
      <c r="AB132" s="28"/>
      <c r="AC132" s="1"/>
      <c r="AD132" s="1"/>
      <c r="AE132" s="23"/>
      <c r="AF132" s="24"/>
    </row>
    <row r="133" spans="1:32" x14ac:dyDescent="0.25">
      <c r="A133" s="1">
        <v>15</v>
      </c>
      <c r="B133" s="5"/>
      <c r="C133" s="30"/>
      <c r="D133" s="31"/>
      <c r="E133" s="1"/>
      <c r="F133" s="1"/>
      <c r="G133" s="23"/>
      <c r="H133" s="24"/>
      <c r="I133" s="1">
        <v>15</v>
      </c>
      <c r="J133" s="5"/>
      <c r="K133" s="30"/>
      <c r="L133" s="31"/>
      <c r="M133" s="1"/>
      <c r="N133" s="1"/>
      <c r="O133" s="23"/>
      <c r="P133" s="24"/>
      <c r="Q133" s="1">
        <v>15</v>
      </c>
      <c r="R133" s="5"/>
      <c r="S133" s="30"/>
      <c r="T133" s="31"/>
      <c r="U133" s="1"/>
      <c r="V133" s="1"/>
      <c r="W133" s="23"/>
      <c r="X133" s="24"/>
      <c r="Y133" s="1">
        <v>15</v>
      </c>
      <c r="Z133" s="5"/>
      <c r="AA133" s="30"/>
      <c r="AB133" s="31"/>
      <c r="AC133" s="1"/>
      <c r="AD133" s="1"/>
      <c r="AE133" s="23"/>
      <c r="AF133" s="24"/>
    </row>
    <row r="134" spans="1:32" x14ac:dyDescent="0.25">
      <c r="A134" s="1">
        <v>16</v>
      </c>
      <c r="B134" s="5"/>
      <c r="C134" s="27"/>
      <c r="D134" s="28"/>
      <c r="E134" s="1"/>
      <c r="F134" s="1"/>
      <c r="G134" s="23"/>
      <c r="H134" s="24"/>
      <c r="I134" s="1">
        <v>16</v>
      </c>
      <c r="J134" s="5"/>
      <c r="K134" s="27"/>
      <c r="L134" s="28"/>
      <c r="M134" s="1"/>
      <c r="N134" s="1"/>
      <c r="O134" s="23"/>
      <c r="P134" s="24"/>
      <c r="Q134" s="1">
        <v>16</v>
      </c>
      <c r="R134" s="5"/>
      <c r="S134" s="27"/>
      <c r="T134" s="28"/>
      <c r="U134" s="1"/>
      <c r="V134" s="1"/>
      <c r="W134" s="23"/>
      <c r="X134" s="24"/>
      <c r="Y134" s="1">
        <v>16</v>
      </c>
      <c r="Z134" s="5"/>
      <c r="AA134" s="27"/>
      <c r="AB134" s="28"/>
      <c r="AC134" s="1"/>
      <c r="AD134" s="1"/>
      <c r="AE134" s="23"/>
      <c r="AF134" s="24"/>
    </row>
    <row r="135" spans="1:32" x14ac:dyDescent="0.25">
      <c r="A135" s="1">
        <v>17</v>
      </c>
      <c r="B135" s="8"/>
      <c r="C135" s="35"/>
      <c r="D135" s="35"/>
      <c r="E135" s="1"/>
      <c r="F135" s="4"/>
      <c r="G135" s="23"/>
      <c r="H135" s="24"/>
      <c r="I135" s="1">
        <v>17</v>
      </c>
      <c r="J135" s="8"/>
      <c r="K135" s="35"/>
      <c r="L135" s="35"/>
      <c r="M135" s="1"/>
      <c r="N135" s="4"/>
      <c r="O135" s="23"/>
      <c r="P135" s="24"/>
      <c r="Q135" s="1">
        <v>17</v>
      </c>
      <c r="R135" s="8"/>
      <c r="S135" s="35"/>
      <c r="T135" s="35"/>
      <c r="U135" s="1"/>
      <c r="V135" s="4"/>
      <c r="W135" s="23"/>
      <c r="X135" s="24"/>
      <c r="Y135" s="1">
        <v>17</v>
      </c>
      <c r="Z135" s="8"/>
      <c r="AA135" s="35"/>
      <c r="AB135" s="35"/>
      <c r="AC135" s="1"/>
      <c r="AD135" s="4"/>
      <c r="AE135" s="23"/>
      <c r="AF135" s="24"/>
    </row>
    <row r="136" spans="1:32" x14ac:dyDescent="0.25">
      <c r="A136" s="1">
        <v>18</v>
      </c>
      <c r="B136" s="5"/>
      <c r="C136" s="27"/>
      <c r="D136" s="28"/>
      <c r="E136" s="1"/>
      <c r="F136" s="1"/>
      <c r="G136" s="23"/>
      <c r="H136" s="24"/>
      <c r="I136" s="1">
        <v>18</v>
      </c>
      <c r="J136" s="5"/>
      <c r="K136" s="27"/>
      <c r="L136" s="28"/>
      <c r="M136" s="1"/>
      <c r="N136" s="1"/>
      <c r="O136" s="23"/>
      <c r="P136" s="24"/>
      <c r="Q136" s="1">
        <v>18</v>
      </c>
      <c r="R136" s="5"/>
      <c r="S136" s="27"/>
      <c r="T136" s="28"/>
      <c r="U136" s="1"/>
      <c r="V136" s="1"/>
      <c r="W136" s="23"/>
      <c r="X136" s="24"/>
      <c r="Y136" s="1">
        <v>18</v>
      </c>
      <c r="Z136" s="5"/>
      <c r="AA136" s="27"/>
      <c r="AB136" s="28"/>
      <c r="AC136" s="1"/>
      <c r="AD136" s="1"/>
      <c r="AE136" s="23"/>
      <c r="AF136" s="24"/>
    </row>
    <row r="137" spans="1:32" x14ac:dyDescent="0.25">
      <c r="A137" s="1">
        <v>19</v>
      </c>
      <c r="B137" s="1"/>
      <c r="C137" s="36"/>
      <c r="D137" s="37"/>
      <c r="E137" s="1"/>
      <c r="F137" s="1"/>
      <c r="G137" s="23"/>
      <c r="H137" s="24"/>
      <c r="I137" s="1">
        <v>19</v>
      </c>
      <c r="J137" s="1"/>
      <c r="K137" s="36"/>
      <c r="L137" s="37"/>
      <c r="M137" s="1"/>
      <c r="N137" s="1"/>
      <c r="O137" s="23"/>
      <c r="P137" s="24"/>
      <c r="Q137" s="1">
        <v>19</v>
      </c>
      <c r="R137" s="1"/>
      <c r="S137" s="36"/>
      <c r="T137" s="37"/>
      <c r="U137" s="1"/>
      <c r="V137" s="1"/>
      <c r="W137" s="23"/>
      <c r="X137" s="24"/>
      <c r="Y137" s="1">
        <v>19</v>
      </c>
      <c r="Z137" s="1"/>
      <c r="AA137" s="36"/>
      <c r="AB137" s="37"/>
      <c r="AC137" s="1"/>
      <c r="AD137" s="1"/>
      <c r="AE137" s="23"/>
      <c r="AF137" s="24"/>
    </row>
    <row r="138" spans="1:32" x14ac:dyDescent="0.25">
      <c r="A138" s="1">
        <v>20</v>
      </c>
      <c r="B138" s="1"/>
      <c r="C138" s="38"/>
      <c r="D138" s="38"/>
      <c r="E138" s="1"/>
      <c r="F138" s="1"/>
      <c r="G138" s="25"/>
      <c r="H138" s="26"/>
      <c r="I138" s="1">
        <v>20</v>
      </c>
      <c r="J138" s="1"/>
      <c r="K138" s="38"/>
      <c r="L138" s="38"/>
      <c r="M138" s="1"/>
      <c r="N138" s="1"/>
      <c r="O138" s="25"/>
      <c r="P138" s="26"/>
      <c r="Q138" s="1">
        <v>20</v>
      </c>
      <c r="R138" s="1"/>
      <c r="S138" s="38"/>
      <c r="T138" s="38"/>
      <c r="U138" s="1"/>
      <c r="V138" s="1"/>
      <c r="W138" s="25"/>
      <c r="X138" s="26"/>
      <c r="Y138" s="1">
        <v>20</v>
      </c>
      <c r="Z138" s="1"/>
      <c r="AA138" s="38"/>
      <c r="AB138" s="38"/>
      <c r="AC138" s="1"/>
      <c r="AD138" s="1"/>
      <c r="AE138" s="25"/>
      <c r="AF138" s="26"/>
    </row>
    <row r="160" spans="1:32" x14ac:dyDescent="0.25">
      <c r="A160" s="39" t="s">
        <v>175</v>
      </c>
      <c r="B160" s="39"/>
      <c r="C160" s="39"/>
      <c r="D160" s="39"/>
      <c r="E160" s="39"/>
      <c r="F160" s="39"/>
      <c r="G160" s="39"/>
      <c r="H160" s="39"/>
      <c r="I160" s="39" t="s">
        <v>186</v>
      </c>
      <c r="J160" s="39"/>
      <c r="K160" s="39"/>
      <c r="L160" s="39"/>
      <c r="M160" s="39"/>
      <c r="N160" s="39"/>
      <c r="O160" s="39"/>
      <c r="P160" s="39"/>
      <c r="Q160" s="39" t="s">
        <v>199</v>
      </c>
      <c r="R160" s="39"/>
      <c r="S160" s="39"/>
      <c r="T160" s="39"/>
      <c r="U160" s="39"/>
      <c r="V160" s="39"/>
      <c r="W160" s="39"/>
      <c r="X160" s="39"/>
      <c r="Y160" s="39" t="s">
        <v>209</v>
      </c>
      <c r="Z160" s="39"/>
      <c r="AA160" s="39"/>
      <c r="AB160" s="39"/>
      <c r="AC160" s="39"/>
      <c r="AD160" s="39"/>
      <c r="AE160" s="39"/>
      <c r="AF160" s="39"/>
    </row>
    <row r="161" spans="1:32" x14ac:dyDescent="0.25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</row>
    <row r="162" spans="1:32" x14ac:dyDescent="0.25">
      <c r="A162" s="38" t="s">
        <v>0</v>
      </c>
      <c r="B162" s="41" t="s">
        <v>1</v>
      </c>
      <c r="C162" s="41" t="s">
        <v>2</v>
      </c>
      <c r="D162" s="41"/>
      <c r="E162" s="41" t="s">
        <v>3</v>
      </c>
      <c r="F162" s="41" t="s">
        <v>4</v>
      </c>
      <c r="G162" s="41" t="s">
        <v>5</v>
      </c>
      <c r="H162" s="41"/>
      <c r="I162" s="38" t="s">
        <v>0</v>
      </c>
      <c r="J162" s="41" t="s">
        <v>1</v>
      </c>
      <c r="K162" s="41" t="s">
        <v>2</v>
      </c>
      <c r="L162" s="41"/>
      <c r="M162" s="41" t="s">
        <v>3</v>
      </c>
      <c r="N162" s="41" t="s">
        <v>4</v>
      </c>
      <c r="O162" s="41" t="s">
        <v>5</v>
      </c>
      <c r="P162" s="41"/>
      <c r="Q162" s="38" t="s">
        <v>0</v>
      </c>
      <c r="R162" s="41" t="s">
        <v>1</v>
      </c>
      <c r="S162" s="41" t="s">
        <v>2</v>
      </c>
      <c r="T162" s="41"/>
      <c r="U162" s="41" t="s">
        <v>3</v>
      </c>
      <c r="V162" s="41" t="s">
        <v>4</v>
      </c>
      <c r="W162" s="41" t="s">
        <v>5</v>
      </c>
      <c r="X162" s="41"/>
      <c r="Y162" s="38" t="s">
        <v>0</v>
      </c>
      <c r="Z162" s="41" t="s">
        <v>1</v>
      </c>
      <c r="AA162" s="41" t="s">
        <v>2</v>
      </c>
      <c r="AB162" s="41"/>
      <c r="AC162" s="41" t="s">
        <v>3</v>
      </c>
      <c r="AD162" s="41" t="s">
        <v>4</v>
      </c>
      <c r="AE162" s="41" t="s">
        <v>5</v>
      </c>
      <c r="AF162" s="41"/>
    </row>
    <row r="163" spans="1:32" x14ac:dyDescent="0.25">
      <c r="A163" s="38"/>
      <c r="B163" s="41"/>
      <c r="C163" s="41"/>
      <c r="D163" s="41"/>
      <c r="E163" s="41"/>
      <c r="F163" s="41"/>
      <c r="G163" s="41"/>
      <c r="H163" s="41"/>
      <c r="I163" s="38"/>
      <c r="J163" s="41"/>
      <c r="K163" s="41"/>
      <c r="L163" s="41"/>
      <c r="M163" s="41"/>
      <c r="N163" s="41"/>
      <c r="O163" s="41"/>
      <c r="P163" s="41"/>
      <c r="Q163" s="38"/>
      <c r="R163" s="41"/>
      <c r="S163" s="41"/>
      <c r="T163" s="41"/>
      <c r="U163" s="41"/>
      <c r="V163" s="41"/>
      <c r="W163" s="41"/>
      <c r="X163" s="41"/>
      <c r="Y163" s="38"/>
      <c r="Z163" s="41"/>
      <c r="AA163" s="41"/>
      <c r="AB163" s="41"/>
      <c r="AC163" s="41"/>
      <c r="AD163" s="41"/>
      <c r="AE163" s="41"/>
      <c r="AF163" s="41"/>
    </row>
    <row r="164" spans="1:32" ht="37.5" customHeight="1" x14ac:dyDescent="0.25">
      <c r="A164" s="1">
        <v>1</v>
      </c>
      <c r="B164" s="7" t="s">
        <v>20</v>
      </c>
      <c r="C164" s="44" t="s">
        <v>176</v>
      </c>
      <c r="D164" s="45"/>
      <c r="E164" s="3">
        <v>34</v>
      </c>
      <c r="F164" s="1">
        <v>73.53</v>
      </c>
      <c r="G164" s="21">
        <f>SUM(F164:F176)/14</f>
        <v>64.400714285714301</v>
      </c>
      <c r="H164" s="22"/>
      <c r="I164" s="1">
        <v>1</v>
      </c>
      <c r="J164" s="7" t="s">
        <v>71</v>
      </c>
      <c r="K164" s="44" t="s">
        <v>29</v>
      </c>
      <c r="L164" s="45"/>
      <c r="M164" s="3">
        <v>29</v>
      </c>
      <c r="N164" s="1">
        <v>89.66</v>
      </c>
      <c r="O164" s="21">
        <f>SUM(N164:N176)/14</f>
        <v>60.408571428571427</v>
      </c>
      <c r="P164" s="22"/>
      <c r="Q164" s="1">
        <v>1</v>
      </c>
      <c r="R164" s="7" t="s">
        <v>173</v>
      </c>
      <c r="S164" s="44" t="s">
        <v>153</v>
      </c>
      <c r="T164" s="45"/>
      <c r="U164" s="3">
        <v>29</v>
      </c>
      <c r="V164" s="1">
        <v>95.45</v>
      </c>
      <c r="W164" s="21">
        <f>SUM(V164:V176)/14</f>
        <v>72.100714285714275</v>
      </c>
      <c r="X164" s="22"/>
      <c r="Y164" s="1">
        <v>1</v>
      </c>
      <c r="Z164" s="7" t="s">
        <v>58</v>
      </c>
      <c r="AA164" s="44" t="s">
        <v>19</v>
      </c>
      <c r="AB164" s="45"/>
      <c r="AC164" s="3">
        <v>28</v>
      </c>
      <c r="AD164" s="1">
        <v>77.98</v>
      </c>
      <c r="AE164" s="21">
        <f>SUM(AD164:AD176)/14</f>
        <v>53.933571428571433</v>
      </c>
      <c r="AF164" s="22"/>
    </row>
    <row r="165" spans="1:32" ht="19.5" customHeight="1" x14ac:dyDescent="0.25">
      <c r="A165" s="1">
        <v>2</v>
      </c>
      <c r="B165" s="7" t="s">
        <v>131</v>
      </c>
      <c r="C165" s="27" t="s">
        <v>184</v>
      </c>
      <c r="D165" s="28"/>
      <c r="E165" s="3">
        <v>34</v>
      </c>
      <c r="F165" s="1">
        <v>79.41</v>
      </c>
      <c r="G165" s="23"/>
      <c r="H165" s="24"/>
      <c r="I165" s="1">
        <v>2</v>
      </c>
      <c r="J165" s="7" t="s">
        <v>141</v>
      </c>
      <c r="K165" s="27" t="s">
        <v>187</v>
      </c>
      <c r="L165" s="28"/>
      <c r="M165" s="3">
        <v>29</v>
      </c>
      <c r="N165" s="1">
        <v>84</v>
      </c>
      <c r="O165" s="23"/>
      <c r="P165" s="24"/>
      <c r="Q165" s="1">
        <v>2</v>
      </c>
      <c r="R165" s="7" t="s">
        <v>18</v>
      </c>
      <c r="S165" s="27" t="s">
        <v>19</v>
      </c>
      <c r="T165" s="28"/>
      <c r="U165" s="3">
        <v>29</v>
      </c>
      <c r="V165" s="1"/>
      <c r="W165" s="23"/>
      <c r="X165" s="24"/>
      <c r="Y165" s="1">
        <v>2</v>
      </c>
      <c r="Z165" s="7" t="s">
        <v>48</v>
      </c>
      <c r="AA165" s="27" t="s">
        <v>35</v>
      </c>
      <c r="AB165" s="28"/>
      <c r="AC165" s="3">
        <v>28</v>
      </c>
      <c r="AD165" s="1">
        <v>66.67</v>
      </c>
      <c r="AE165" s="23"/>
      <c r="AF165" s="24"/>
    </row>
    <row r="166" spans="1:32" ht="29.25" customHeight="1" x14ac:dyDescent="0.25">
      <c r="A166" s="1">
        <v>3</v>
      </c>
      <c r="B166" s="7" t="s">
        <v>79</v>
      </c>
      <c r="C166" s="27" t="s">
        <v>177</v>
      </c>
      <c r="D166" s="28"/>
      <c r="E166" s="3">
        <v>34</v>
      </c>
      <c r="F166" s="3">
        <v>53.13</v>
      </c>
      <c r="G166" s="23"/>
      <c r="H166" s="24"/>
      <c r="I166" s="1">
        <v>3</v>
      </c>
      <c r="J166" s="7" t="s">
        <v>18</v>
      </c>
      <c r="K166" s="27" t="s">
        <v>188</v>
      </c>
      <c r="L166" s="28"/>
      <c r="M166" s="3">
        <v>29</v>
      </c>
      <c r="N166" s="3"/>
      <c r="O166" s="23"/>
      <c r="P166" s="24"/>
      <c r="Q166" s="1">
        <v>3</v>
      </c>
      <c r="R166" s="7" t="s">
        <v>133</v>
      </c>
      <c r="S166" s="27" t="s">
        <v>200</v>
      </c>
      <c r="T166" s="28"/>
      <c r="U166" s="3">
        <v>29</v>
      </c>
      <c r="V166" s="3">
        <v>81.819999999999993</v>
      </c>
      <c r="W166" s="23"/>
      <c r="X166" s="24"/>
      <c r="Y166" s="1">
        <v>3</v>
      </c>
      <c r="Z166" s="7" t="s">
        <v>129</v>
      </c>
      <c r="AA166" s="27" t="s">
        <v>117</v>
      </c>
      <c r="AB166" s="28"/>
      <c r="AC166" s="3">
        <v>28</v>
      </c>
      <c r="AD166" s="3">
        <v>88</v>
      </c>
      <c r="AE166" s="23"/>
      <c r="AF166" s="24"/>
    </row>
    <row r="167" spans="1:32" ht="32.25" customHeight="1" x14ac:dyDescent="0.25">
      <c r="A167" s="1">
        <v>4</v>
      </c>
      <c r="B167" s="8" t="s">
        <v>8</v>
      </c>
      <c r="C167" s="27" t="s">
        <v>115</v>
      </c>
      <c r="D167" s="28"/>
      <c r="E167" s="3">
        <v>34</v>
      </c>
      <c r="F167" s="1">
        <v>57.58</v>
      </c>
      <c r="G167" s="23"/>
      <c r="H167" s="24"/>
      <c r="I167" s="1">
        <v>4</v>
      </c>
      <c r="J167" s="8" t="s">
        <v>24</v>
      </c>
      <c r="K167" s="27" t="s">
        <v>189</v>
      </c>
      <c r="L167" s="28"/>
      <c r="M167" s="3">
        <v>29</v>
      </c>
      <c r="N167" s="1">
        <v>86.21</v>
      </c>
      <c r="O167" s="23"/>
      <c r="P167" s="24"/>
      <c r="Q167" s="1">
        <v>4</v>
      </c>
      <c r="R167" s="8" t="s">
        <v>88</v>
      </c>
      <c r="S167" s="27" t="s">
        <v>158</v>
      </c>
      <c r="T167" s="28"/>
      <c r="U167" s="3">
        <v>29</v>
      </c>
      <c r="V167" s="1">
        <v>76.92</v>
      </c>
      <c r="W167" s="23"/>
      <c r="X167" s="24"/>
      <c r="Y167" s="1">
        <v>4</v>
      </c>
      <c r="Z167" s="7" t="s">
        <v>129</v>
      </c>
      <c r="AA167" s="27" t="s">
        <v>210</v>
      </c>
      <c r="AB167" s="28"/>
      <c r="AC167" s="3">
        <v>28</v>
      </c>
      <c r="AD167" s="1">
        <v>88</v>
      </c>
      <c r="AE167" s="23"/>
      <c r="AF167" s="24"/>
    </row>
    <row r="168" spans="1:32" ht="38.25" customHeight="1" x14ac:dyDescent="0.25">
      <c r="A168" s="1">
        <v>5</v>
      </c>
      <c r="B168" s="7" t="s">
        <v>129</v>
      </c>
      <c r="C168" s="27" t="s">
        <v>178</v>
      </c>
      <c r="D168" s="28"/>
      <c r="E168" s="3">
        <v>34</v>
      </c>
      <c r="F168" s="1">
        <v>76.47</v>
      </c>
      <c r="G168" s="23"/>
      <c r="H168" s="24"/>
      <c r="I168" s="1">
        <v>5</v>
      </c>
      <c r="J168" s="11" t="s">
        <v>198</v>
      </c>
      <c r="K168" s="19" t="s">
        <v>99</v>
      </c>
      <c r="L168" s="29"/>
      <c r="M168" s="3">
        <v>29</v>
      </c>
      <c r="N168" s="1">
        <v>77.78</v>
      </c>
      <c r="O168" s="23"/>
      <c r="P168" s="24"/>
      <c r="Q168" s="1">
        <v>5</v>
      </c>
      <c r="R168" s="11" t="s">
        <v>128</v>
      </c>
      <c r="S168" s="19" t="s">
        <v>201</v>
      </c>
      <c r="T168" s="29"/>
      <c r="U168" s="3">
        <v>29</v>
      </c>
      <c r="V168" s="1">
        <v>84</v>
      </c>
      <c r="W168" s="23"/>
      <c r="X168" s="24"/>
      <c r="Y168" s="1">
        <v>5</v>
      </c>
      <c r="Z168" s="11" t="s">
        <v>133</v>
      </c>
      <c r="AA168" s="19" t="s">
        <v>211</v>
      </c>
      <c r="AB168" s="29"/>
      <c r="AC168" s="3">
        <v>28</v>
      </c>
      <c r="AD168" s="1">
        <v>91.3</v>
      </c>
      <c r="AE168" s="23"/>
      <c r="AF168" s="24"/>
    </row>
    <row r="169" spans="1:32" ht="28.5" customHeight="1" x14ac:dyDescent="0.25">
      <c r="A169" s="1">
        <v>6</v>
      </c>
      <c r="B169" s="7" t="s">
        <v>129</v>
      </c>
      <c r="C169" s="27" t="s">
        <v>117</v>
      </c>
      <c r="D169" s="28"/>
      <c r="E169" s="3">
        <v>34</v>
      </c>
      <c r="F169" s="1">
        <v>70.37</v>
      </c>
      <c r="G169" s="23"/>
      <c r="H169" s="24"/>
      <c r="I169" s="1">
        <v>6</v>
      </c>
      <c r="J169" s="7" t="s">
        <v>197</v>
      </c>
      <c r="K169" s="27" t="s">
        <v>190</v>
      </c>
      <c r="L169" s="28"/>
      <c r="M169" s="3">
        <v>29</v>
      </c>
      <c r="N169" s="1">
        <v>96.15</v>
      </c>
      <c r="O169" s="23"/>
      <c r="P169" s="24"/>
      <c r="Q169" s="1">
        <v>6</v>
      </c>
      <c r="R169" s="7" t="s">
        <v>104</v>
      </c>
      <c r="S169" s="27" t="s">
        <v>202</v>
      </c>
      <c r="T169" s="28"/>
      <c r="U169" s="3">
        <v>29</v>
      </c>
      <c r="V169" s="1">
        <v>65.38</v>
      </c>
      <c r="W169" s="23"/>
      <c r="X169" s="24"/>
      <c r="Y169" s="1">
        <v>6</v>
      </c>
      <c r="Z169" s="7" t="s">
        <v>216</v>
      </c>
      <c r="AA169" s="27" t="s">
        <v>212</v>
      </c>
      <c r="AB169" s="28"/>
      <c r="AC169" s="3">
        <v>28</v>
      </c>
      <c r="AD169" s="1">
        <v>62.53</v>
      </c>
      <c r="AE169" s="23"/>
      <c r="AF169" s="24"/>
    </row>
    <row r="170" spans="1:32" ht="36.75" customHeight="1" x14ac:dyDescent="0.25">
      <c r="A170" s="1">
        <v>7</v>
      </c>
      <c r="B170" s="7" t="s">
        <v>129</v>
      </c>
      <c r="C170" s="34" t="s">
        <v>179</v>
      </c>
      <c r="D170" s="35"/>
      <c r="E170" s="3">
        <v>34</v>
      </c>
      <c r="F170" s="4">
        <v>70.37</v>
      </c>
      <c r="G170" s="23"/>
      <c r="H170" s="24"/>
      <c r="I170" s="1">
        <v>7</v>
      </c>
      <c r="J170" s="7" t="s">
        <v>24</v>
      </c>
      <c r="K170" s="34" t="s">
        <v>191</v>
      </c>
      <c r="L170" s="35"/>
      <c r="M170" s="3">
        <v>29</v>
      </c>
      <c r="N170" s="4">
        <v>93.1</v>
      </c>
      <c r="O170" s="23"/>
      <c r="P170" s="24"/>
      <c r="Q170" s="1">
        <v>7</v>
      </c>
      <c r="R170" s="8" t="s">
        <v>142</v>
      </c>
      <c r="S170" s="34" t="s">
        <v>203</v>
      </c>
      <c r="T170" s="35"/>
      <c r="U170" s="3">
        <v>29</v>
      </c>
      <c r="V170" s="4">
        <v>82.76</v>
      </c>
      <c r="W170" s="23"/>
      <c r="X170" s="24"/>
      <c r="Y170" s="1">
        <v>7</v>
      </c>
      <c r="Z170" s="8" t="s">
        <v>133</v>
      </c>
      <c r="AA170" s="32" t="s">
        <v>213</v>
      </c>
      <c r="AB170" s="33"/>
      <c r="AC170" s="3">
        <v>28</v>
      </c>
      <c r="AD170" s="4">
        <v>95.83</v>
      </c>
      <c r="AE170" s="23"/>
      <c r="AF170" s="24"/>
    </row>
    <row r="171" spans="1:32" ht="60" x14ac:dyDescent="0.25">
      <c r="A171" s="1">
        <v>8</v>
      </c>
      <c r="B171" s="7" t="s">
        <v>58</v>
      </c>
      <c r="C171" s="27" t="s">
        <v>32</v>
      </c>
      <c r="D171" s="28"/>
      <c r="E171" s="3">
        <v>34</v>
      </c>
      <c r="F171" s="1"/>
      <c r="G171" s="23"/>
      <c r="H171" s="24"/>
      <c r="I171" s="1">
        <v>8</v>
      </c>
      <c r="J171" s="8" t="s">
        <v>196</v>
      </c>
      <c r="K171" s="27" t="s">
        <v>193</v>
      </c>
      <c r="L171" s="28"/>
      <c r="M171" s="3">
        <v>29</v>
      </c>
      <c r="N171" s="1">
        <v>96.55</v>
      </c>
      <c r="O171" s="23"/>
      <c r="P171" s="24"/>
      <c r="Q171" s="1">
        <v>8</v>
      </c>
      <c r="R171" s="8" t="s">
        <v>60</v>
      </c>
      <c r="S171" s="27" t="s">
        <v>204</v>
      </c>
      <c r="T171" s="28"/>
      <c r="U171" s="3">
        <v>29</v>
      </c>
      <c r="V171" s="1">
        <v>91.3</v>
      </c>
      <c r="W171" s="23"/>
      <c r="X171" s="24"/>
      <c r="Y171" s="1">
        <v>8</v>
      </c>
      <c r="Z171" s="8" t="s">
        <v>24</v>
      </c>
      <c r="AA171" s="27" t="s">
        <v>214</v>
      </c>
      <c r="AB171" s="28"/>
      <c r="AC171" s="3">
        <v>28</v>
      </c>
      <c r="AD171" s="1">
        <v>88.46</v>
      </c>
      <c r="AE171" s="23"/>
      <c r="AF171" s="24"/>
    </row>
    <row r="172" spans="1:32" ht="27" customHeight="1" x14ac:dyDescent="0.25">
      <c r="A172" s="1">
        <v>9</v>
      </c>
      <c r="B172" s="7" t="s">
        <v>88</v>
      </c>
      <c r="C172" s="27" t="s">
        <v>180</v>
      </c>
      <c r="D172" s="28"/>
      <c r="E172" s="3">
        <v>34</v>
      </c>
      <c r="F172" s="1">
        <v>51.72</v>
      </c>
      <c r="G172" s="23"/>
      <c r="H172" s="24"/>
      <c r="I172" s="1">
        <v>9</v>
      </c>
      <c r="J172" s="7" t="s">
        <v>133</v>
      </c>
      <c r="K172" s="27" t="s">
        <v>192</v>
      </c>
      <c r="L172" s="28"/>
      <c r="M172" s="3">
        <v>29</v>
      </c>
      <c r="N172" s="1">
        <v>92.59</v>
      </c>
      <c r="O172" s="23"/>
      <c r="P172" s="24"/>
      <c r="Q172" s="1">
        <v>9</v>
      </c>
      <c r="R172" s="7" t="s">
        <v>197</v>
      </c>
      <c r="S172" s="27" t="s">
        <v>205</v>
      </c>
      <c r="T172" s="28"/>
      <c r="U172" s="3">
        <v>29</v>
      </c>
      <c r="V172" s="1">
        <v>88</v>
      </c>
      <c r="W172" s="23"/>
      <c r="X172" s="24"/>
      <c r="Y172" s="1">
        <v>9</v>
      </c>
      <c r="Z172" s="7" t="s">
        <v>129</v>
      </c>
      <c r="AA172" s="27" t="s">
        <v>215</v>
      </c>
      <c r="AB172" s="28"/>
      <c r="AC172" s="3">
        <v>28</v>
      </c>
      <c r="AD172" s="1">
        <v>96.3</v>
      </c>
      <c r="AE172" s="23"/>
      <c r="AF172" s="24"/>
    </row>
    <row r="173" spans="1:32" ht="28.5" customHeight="1" x14ac:dyDescent="0.25">
      <c r="A173" s="1">
        <v>10</v>
      </c>
      <c r="B173" s="9" t="s">
        <v>60</v>
      </c>
      <c r="C173" s="34" t="s">
        <v>181</v>
      </c>
      <c r="D173" s="35"/>
      <c r="E173" s="3">
        <v>34</v>
      </c>
      <c r="F173" s="1">
        <v>75</v>
      </c>
      <c r="G173" s="23"/>
      <c r="H173" s="24"/>
      <c r="I173" s="1">
        <v>10</v>
      </c>
      <c r="J173" s="9"/>
      <c r="K173" s="34" t="s">
        <v>194</v>
      </c>
      <c r="L173" s="35"/>
      <c r="M173" s="3">
        <v>29</v>
      </c>
      <c r="N173" s="1">
        <v>60.71</v>
      </c>
      <c r="O173" s="23"/>
      <c r="P173" s="24"/>
      <c r="Q173" s="1">
        <v>10</v>
      </c>
      <c r="R173" s="9" t="s">
        <v>24</v>
      </c>
      <c r="S173" s="34" t="s">
        <v>206</v>
      </c>
      <c r="T173" s="35"/>
      <c r="U173" s="3">
        <v>29</v>
      </c>
      <c r="V173" s="1">
        <v>96.55</v>
      </c>
      <c r="W173" s="23"/>
      <c r="X173" s="24"/>
      <c r="Y173" s="1">
        <v>10</v>
      </c>
      <c r="Z173" s="9"/>
      <c r="AA173" s="34"/>
      <c r="AB173" s="35"/>
      <c r="AC173" s="3"/>
      <c r="AD173" s="1"/>
      <c r="AE173" s="23"/>
      <c r="AF173" s="24"/>
    </row>
    <row r="174" spans="1:32" x14ac:dyDescent="0.25">
      <c r="A174" s="1">
        <v>12</v>
      </c>
      <c r="B174" s="8" t="s">
        <v>42</v>
      </c>
      <c r="C174" s="27" t="s">
        <v>122</v>
      </c>
      <c r="D174" s="28"/>
      <c r="E174" s="3">
        <v>34</v>
      </c>
      <c r="F174" s="1">
        <v>96.97</v>
      </c>
      <c r="G174" s="23"/>
      <c r="H174" s="24"/>
      <c r="I174" s="1">
        <v>12</v>
      </c>
      <c r="J174" s="8" t="s">
        <v>133</v>
      </c>
      <c r="K174" s="27" t="s">
        <v>195</v>
      </c>
      <c r="L174" s="28"/>
      <c r="M174" s="3">
        <v>29</v>
      </c>
      <c r="N174" s="1">
        <v>68.97</v>
      </c>
      <c r="O174" s="23"/>
      <c r="P174" s="24"/>
      <c r="Q174" s="1">
        <v>12</v>
      </c>
      <c r="R174" s="8" t="s">
        <v>141</v>
      </c>
      <c r="S174" s="27" t="s">
        <v>207</v>
      </c>
      <c r="T174" s="28"/>
      <c r="U174" s="3">
        <v>29</v>
      </c>
      <c r="V174" s="1">
        <v>96.3</v>
      </c>
      <c r="W174" s="23"/>
      <c r="X174" s="24"/>
      <c r="Y174" s="1">
        <v>12</v>
      </c>
      <c r="Z174" s="8"/>
      <c r="AA174" s="27"/>
      <c r="AB174" s="28"/>
      <c r="AC174" s="3"/>
      <c r="AD174" s="1"/>
      <c r="AE174" s="23"/>
      <c r="AF174" s="24"/>
    </row>
    <row r="175" spans="1:32" x14ac:dyDescent="0.25">
      <c r="A175" s="1">
        <v>13</v>
      </c>
      <c r="B175" s="8" t="s">
        <v>42</v>
      </c>
      <c r="C175" s="27" t="s">
        <v>182</v>
      </c>
      <c r="D175" s="28"/>
      <c r="E175" s="3">
        <v>34</v>
      </c>
      <c r="F175" s="3">
        <v>97.06</v>
      </c>
      <c r="G175" s="23"/>
      <c r="H175" s="24"/>
      <c r="I175" s="1">
        <v>13</v>
      </c>
      <c r="J175" s="8"/>
      <c r="K175" s="27"/>
      <c r="L175" s="28"/>
      <c r="M175" s="3"/>
      <c r="N175" s="3"/>
      <c r="O175" s="23"/>
      <c r="P175" s="24"/>
      <c r="Q175" s="1">
        <v>13</v>
      </c>
      <c r="R175" s="8"/>
      <c r="S175" s="27" t="s">
        <v>208</v>
      </c>
      <c r="T175" s="28"/>
      <c r="U175" s="3">
        <v>29</v>
      </c>
      <c r="V175" s="3">
        <v>58.62</v>
      </c>
      <c r="W175" s="23"/>
      <c r="X175" s="24"/>
      <c r="Y175" s="1">
        <v>13</v>
      </c>
      <c r="Z175" s="8"/>
      <c r="AA175" s="27"/>
      <c r="AB175" s="28"/>
      <c r="AC175" s="3"/>
      <c r="AD175" s="3"/>
      <c r="AE175" s="23"/>
      <c r="AF175" s="24"/>
    </row>
    <row r="176" spans="1:32" ht="60" x14ac:dyDescent="0.25">
      <c r="A176" s="1">
        <v>14</v>
      </c>
      <c r="B176" s="8" t="s">
        <v>42</v>
      </c>
      <c r="C176" s="27" t="s">
        <v>160</v>
      </c>
      <c r="D176" s="28"/>
      <c r="E176" s="3">
        <v>34</v>
      </c>
      <c r="F176" s="1">
        <v>100</v>
      </c>
      <c r="G176" s="23"/>
      <c r="H176" s="24"/>
      <c r="I176" s="1">
        <v>14</v>
      </c>
      <c r="J176" s="8"/>
      <c r="K176" s="27"/>
      <c r="L176" s="28"/>
      <c r="M176" s="3"/>
      <c r="N176" s="1"/>
      <c r="O176" s="23"/>
      <c r="P176" s="24"/>
      <c r="Q176" s="1">
        <v>14</v>
      </c>
      <c r="R176" s="8" t="s">
        <v>196</v>
      </c>
      <c r="S176" s="27" t="s">
        <v>102</v>
      </c>
      <c r="T176" s="28"/>
      <c r="U176" s="3">
        <v>29</v>
      </c>
      <c r="V176" s="1">
        <v>92.31</v>
      </c>
      <c r="W176" s="23"/>
      <c r="X176" s="24"/>
      <c r="Y176" s="1">
        <v>14</v>
      </c>
      <c r="Z176" s="8"/>
      <c r="AA176" s="27"/>
      <c r="AB176" s="28"/>
      <c r="AC176" s="3"/>
      <c r="AD176" s="1"/>
      <c r="AE176" s="23"/>
      <c r="AF176" s="24"/>
    </row>
    <row r="177" spans="1:32" x14ac:dyDescent="0.25">
      <c r="A177" s="1">
        <v>15</v>
      </c>
      <c r="B177" s="5" t="s">
        <v>185</v>
      </c>
      <c r="C177" s="30" t="s">
        <v>183</v>
      </c>
      <c r="D177" s="31"/>
      <c r="E177" s="3">
        <v>34</v>
      </c>
      <c r="F177" s="1">
        <v>100</v>
      </c>
      <c r="G177" s="23"/>
      <c r="H177" s="24"/>
      <c r="I177" s="1">
        <v>15</v>
      </c>
      <c r="J177" s="5"/>
      <c r="K177" s="30"/>
      <c r="L177" s="31"/>
      <c r="M177" s="3"/>
      <c r="N177" s="1"/>
      <c r="O177" s="23"/>
      <c r="P177" s="24"/>
      <c r="Q177" s="1">
        <v>15</v>
      </c>
      <c r="R177" s="5"/>
      <c r="S177" s="30"/>
      <c r="T177" s="31"/>
      <c r="U177" s="3"/>
      <c r="V177" s="1"/>
      <c r="W177" s="23"/>
      <c r="X177" s="24"/>
      <c r="Y177" s="1">
        <v>15</v>
      </c>
      <c r="Z177" s="5"/>
      <c r="AA177" s="30"/>
      <c r="AB177" s="31"/>
      <c r="AC177" s="3"/>
      <c r="AD177" s="1"/>
      <c r="AE177" s="23"/>
      <c r="AF177" s="24"/>
    </row>
    <row r="178" spans="1:32" x14ac:dyDescent="0.25">
      <c r="A178" s="1">
        <v>16</v>
      </c>
      <c r="B178" s="5"/>
      <c r="C178" s="27"/>
      <c r="D178" s="28"/>
      <c r="E178" s="1"/>
      <c r="F178" s="1"/>
      <c r="G178" s="23"/>
      <c r="H178" s="24"/>
      <c r="I178" s="1">
        <v>16</v>
      </c>
      <c r="J178" s="5"/>
      <c r="K178" s="27"/>
      <c r="L178" s="28"/>
      <c r="M178" s="1"/>
      <c r="N178" s="1"/>
      <c r="O178" s="23"/>
      <c r="P178" s="24"/>
      <c r="Q178" s="1">
        <v>16</v>
      </c>
      <c r="R178" s="5"/>
      <c r="S178" s="27"/>
      <c r="T178" s="28"/>
      <c r="U178" s="1"/>
      <c r="V178" s="1"/>
      <c r="W178" s="23"/>
      <c r="X178" s="24"/>
      <c r="Y178" s="1">
        <v>16</v>
      </c>
      <c r="Z178" s="5"/>
      <c r="AA178" s="27"/>
      <c r="AB178" s="28"/>
      <c r="AC178" s="1"/>
      <c r="AD178" s="1"/>
      <c r="AE178" s="23"/>
      <c r="AF178" s="24"/>
    </row>
    <row r="179" spans="1:32" x14ac:dyDescent="0.25">
      <c r="A179" s="1">
        <v>17</v>
      </c>
      <c r="B179" s="8"/>
      <c r="C179" s="35"/>
      <c r="D179" s="35"/>
      <c r="E179" s="1"/>
      <c r="F179" s="4"/>
      <c r="G179" s="23"/>
      <c r="H179" s="24"/>
      <c r="I179" s="1">
        <v>17</v>
      </c>
      <c r="J179" s="8"/>
      <c r="K179" s="35"/>
      <c r="L179" s="35"/>
      <c r="M179" s="1"/>
      <c r="N179" s="4"/>
      <c r="O179" s="23"/>
      <c r="P179" s="24"/>
      <c r="Q179" s="1">
        <v>17</v>
      </c>
      <c r="R179" s="8"/>
      <c r="S179" s="35"/>
      <c r="T179" s="35"/>
      <c r="U179" s="1"/>
      <c r="V179" s="4"/>
      <c r="W179" s="23"/>
      <c r="X179" s="24"/>
      <c r="Y179" s="1">
        <v>17</v>
      </c>
      <c r="Z179" s="8"/>
      <c r="AA179" s="35"/>
      <c r="AB179" s="35"/>
      <c r="AC179" s="1"/>
      <c r="AD179" s="4"/>
      <c r="AE179" s="23"/>
      <c r="AF179" s="24"/>
    </row>
    <row r="180" spans="1:32" x14ac:dyDescent="0.25">
      <c r="A180" s="1">
        <v>18</v>
      </c>
      <c r="B180" s="5"/>
      <c r="C180" s="27"/>
      <c r="D180" s="28"/>
      <c r="E180" s="1"/>
      <c r="F180" s="1"/>
      <c r="G180" s="23"/>
      <c r="H180" s="24"/>
      <c r="I180" s="1">
        <v>18</v>
      </c>
      <c r="J180" s="5"/>
      <c r="K180" s="27"/>
      <c r="L180" s="28"/>
      <c r="M180" s="1"/>
      <c r="N180" s="1"/>
      <c r="O180" s="23"/>
      <c r="P180" s="24"/>
      <c r="Q180" s="1">
        <v>18</v>
      </c>
      <c r="R180" s="5"/>
      <c r="S180" s="27"/>
      <c r="T180" s="28"/>
      <c r="U180" s="1"/>
      <c r="V180" s="1"/>
      <c r="W180" s="23"/>
      <c r="X180" s="24"/>
      <c r="Y180" s="1">
        <v>18</v>
      </c>
      <c r="Z180" s="5"/>
      <c r="AA180" s="27"/>
      <c r="AB180" s="28"/>
      <c r="AC180" s="1"/>
      <c r="AD180" s="1"/>
      <c r="AE180" s="23"/>
      <c r="AF180" s="24"/>
    </row>
    <row r="181" spans="1:32" x14ac:dyDescent="0.25">
      <c r="A181" s="1">
        <v>19</v>
      </c>
      <c r="B181" s="1"/>
      <c r="C181" s="36"/>
      <c r="D181" s="37"/>
      <c r="E181" s="1"/>
      <c r="F181" s="1"/>
      <c r="G181" s="23"/>
      <c r="H181" s="24"/>
      <c r="I181" s="1">
        <v>19</v>
      </c>
      <c r="J181" s="1"/>
      <c r="K181" s="36"/>
      <c r="L181" s="37"/>
      <c r="M181" s="1"/>
      <c r="N181" s="1"/>
      <c r="O181" s="23"/>
      <c r="P181" s="24"/>
      <c r="Q181" s="1">
        <v>19</v>
      </c>
      <c r="R181" s="1"/>
      <c r="S181" s="36"/>
      <c r="T181" s="37"/>
      <c r="U181" s="1"/>
      <c r="V181" s="1"/>
      <c r="W181" s="23"/>
      <c r="X181" s="24"/>
      <c r="Y181" s="1">
        <v>19</v>
      </c>
      <c r="Z181" s="1"/>
      <c r="AA181" s="36"/>
      <c r="AB181" s="37"/>
      <c r="AC181" s="1"/>
      <c r="AD181" s="1"/>
      <c r="AE181" s="23"/>
      <c r="AF181" s="24"/>
    </row>
    <row r="182" spans="1:32" x14ac:dyDescent="0.25">
      <c r="A182" s="1">
        <v>20</v>
      </c>
      <c r="B182" s="1"/>
      <c r="C182" s="38"/>
      <c r="D182" s="38"/>
      <c r="E182" s="1"/>
      <c r="F182" s="1"/>
      <c r="G182" s="25"/>
      <c r="H182" s="26"/>
      <c r="I182" s="1">
        <v>20</v>
      </c>
      <c r="J182" s="1"/>
      <c r="K182" s="38"/>
      <c r="L182" s="38"/>
      <c r="M182" s="1"/>
      <c r="N182" s="1"/>
      <c r="O182" s="25"/>
      <c r="P182" s="26"/>
      <c r="Q182" s="1">
        <v>20</v>
      </c>
      <c r="R182" s="1"/>
      <c r="S182" s="38"/>
      <c r="T182" s="38"/>
      <c r="U182" s="1"/>
      <c r="V182" s="1"/>
      <c r="W182" s="25"/>
      <c r="X182" s="26"/>
      <c r="Y182" s="1">
        <v>20</v>
      </c>
      <c r="Z182" s="1"/>
      <c r="AA182" s="38"/>
      <c r="AB182" s="38"/>
      <c r="AC182" s="1"/>
      <c r="AD182" s="1"/>
      <c r="AE182" s="25"/>
      <c r="AF182" s="26"/>
    </row>
    <row r="194" spans="1:32" x14ac:dyDescent="0.25">
      <c r="A194" s="39" t="s">
        <v>217</v>
      </c>
      <c r="B194" s="39"/>
      <c r="C194" s="39"/>
      <c r="D194" s="39"/>
      <c r="E194" s="39"/>
      <c r="F194" s="39"/>
      <c r="G194" s="39"/>
      <c r="H194" s="39"/>
      <c r="I194" s="39" t="s">
        <v>232</v>
      </c>
      <c r="J194" s="39"/>
      <c r="K194" s="39"/>
      <c r="L194" s="39"/>
      <c r="M194" s="39"/>
      <c r="N194" s="39"/>
      <c r="O194" s="39"/>
      <c r="P194" s="39"/>
      <c r="Q194" s="49" t="s">
        <v>234</v>
      </c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</row>
    <row r="195" spans="1:32" x14ac:dyDescent="0.2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65"/>
      <c r="R195" s="65"/>
      <c r="S195" s="65"/>
      <c r="T195" s="65"/>
      <c r="U195" s="65"/>
      <c r="V195" s="65"/>
      <c r="W195" s="65"/>
      <c r="X195" s="65"/>
      <c r="Y195" s="49"/>
      <c r="Z195" s="49"/>
      <c r="AA195" s="49"/>
      <c r="AB195" s="49"/>
      <c r="AC195" s="49"/>
      <c r="AD195" s="49"/>
      <c r="AE195" s="49"/>
      <c r="AF195" s="49"/>
    </row>
    <row r="196" spans="1:32" x14ac:dyDescent="0.25">
      <c r="A196" s="38" t="s">
        <v>0</v>
      </c>
      <c r="B196" s="41" t="s">
        <v>1</v>
      </c>
      <c r="C196" s="41" t="s">
        <v>2</v>
      </c>
      <c r="D196" s="41"/>
      <c r="E196" s="41" t="s">
        <v>3</v>
      </c>
      <c r="F196" s="41" t="s">
        <v>4</v>
      </c>
      <c r="G196" s="41" t="s">
        <v>5</v>
      </c>
      <c r="H196" s="41"/>
      <c r="I196" s="38" t="s">
        <v>0</v>
      </c>
      <c r="J196" s="41" t="s">
        <v>1</v>
      </c>
      <c r="K196" s="41" t="s">
        <v>2</v>
      </c>
      <c r="L196" s="41"/>
      <c r="M196" s="41" t="s">
        <v>3</v>
      </c>
      <c r="N196" s="41" t="s">
        <v>4</v>
      </c>
      <c r="O196" s="41" t="s">
        <v>5</v>
      </c>
      <c r="P196" s="41"/>
      <c r="Q196" s="38" t="s">
        <v>0</v>
      </c>
      <c r="R196" s="41" t="s">
        <v>1</v>
      </c>
      <c r="S196" s="41" t="s">
        <v>2</v>
      </c>
      <c r="T196" s="41"/>
      <c r="U196" s="41" t="s">
        <v>3</v>
      </c>
      <c r="V196" s="41" t="s">
        <v>4</v>
      </c>
      <c r="W196" s="41" t="s">
        <v>5</v>
      </c>
      <c r="X196" s="66"/>
      <c r="Y196" s="48"/>
      <c r="Z196" s="50"/>
      <c r="AA196" s="50"/>
      <c r="AB196" s="50"/>
      <c r="AC196" s="50"/>
      <c r="AD196" s="50"/>
      <c r="AE196" s="50"/>
      <c r="AF196" s="50"/>
    </row>
    <row r="197" spans="1:32" x14ac:dyDescent="0.25">
      <c r="A197" s="38"/>
      <c r="B197" s="41"/>
      <c r="C197" s="41"/>
      <c r="D197" s="41"/>
      <c r="E197" s="41"/>
      <c r="F197" s="41"/>
      <c r="G197" s="41"/>
      <c r="H197" s="41"/>
      <c r="I197" s="38"/>
      <c r="J197" s="41"/>
      <c r="K197" s="41"/>
      <c r="L197" s="41"/>
      <c r="M197" s="41"/>
      <c r="N197" s="41"/>
      <c r="O197" s="41"/>
      <c r="P197" s="41"/>
      <c r="Q197" s="38"/>
      <c r="R197" s="41"/>
      <c r="S197" s="41"/>
      <c r="T197" s="41"/>
      <c r="U197" s="41"/>
      <c r="V197" s="41"/>
      <c r="W197" s="41"/>
      <c r="X197" s="66"/>
      <c r="Y197" s="48"/>
      <c r="Z197" s="50"/>
      <c r="AA197" s="50"/>
      <c r="AB197" s="50"/>
      <c r="AC197" s="50"/>
      <c r="AD197" s="50"/>
      <c r="AE197" s="50"/>
      <c r="AF197" s="50"/>
    </row>
    <row r="198" spans="1:32" x14ac:dyDescent="0.25">
      <c r="A198" s="1">
        <v>1</v>
      </c>
      <c r="B198" s="7" t="s">
        <v>91</v>
      </c>
      <c r="C198" s="44" t="s">
        <v>31</v>
      </c>
      <c r="D198" s="45"/>
      <c r="E198" s="3">
        <v>24</v>
      </c>
      <c r="F198" s="1">
        <v>91.67</v>
      </c>
      <c r="G198" s="21">
        <f>SUM(F198:F210)/14</f>
        <v>60.555000000000007</v>
      </c>
      <c r="H198" s="22"/>
      <c r="I198" s="1">
        <v>1</v>
      </c>
      <c r="J198" s="7" t="s">
        <v>45</v>
      </c>
      <c r="K198" s="44" t="s">
        <v>114</v>
      </c>
      <c r="L198" s="45"/>
      <c r="M198" s="3">
        <v>23</v>
      </c>
      <c r="N198" s="1">
        <v>95.65</v>
      </c>
      <c r="O198" s="21">
        <f>SUM(N198:N206)/9</f>
        <v>80.675555555555547</v>
      </c>
      <c r="P198" s="22"/>
      <c r="Q198" s="1">
        <v>1</v>
      </c>
      <c r="R198" s="7" t="s">
        <v>58</v>
      </c>
      <c r="S198" s="59" t="s">
        <v>19</v>
      </c>
      <c r="T198" s="60"/>
      <c r="U198" s="3">
        <v>15</v>
      </c>
      <c r="V198" s="1">
        <v>39.39</v>
      </c>
      <c r="W198" s="21">
        <f>SUM(V198:V206)/9</f>
        <v>57.815555555555562</v>
      </c>
      <c r="X198" s="61"/>
      <c r="Z198" s="12"/>
      <c r="AA198" s="51"/>
      <c r="AB198" s="52"/>
      <c r="AC198" s="13"/>
      <c r="AE198" s="53"/>
      <c r="AF198" s="53"/>
    </row>
    <row r="199" spans="1:32" x14ac:dyDescent="0.25">
      <c r="A199" s="1">
        <v>2</v>
      </c>
      <c r="B199" s="7" t="s">
        <v>58</v>
      </c>
      <c r="C199" s="27" t="s">
        <v>19</v>
      </c>
      <c r="D199" s="28"/>
      <c r="E199" s="3">
        <v>24</v>
      </c>
      <c r="F199" s="1"/>
      <c r="G199" s="23"/>
      <c r="H199" s="24"/>
      <c r="I199" s="1">
        <v>2</v>
      </c>
      <c r="J199" s="7" t="s">
        <v>18</v>
      </c>
      <c r="K199" s="27" t="s">
        <v>19</v>
      </c>
      <c r="L199" s="28"/>
      <c r="M199" s="3">
        <v>23</v>
      </c>
      <c r="N199" s="1"/>
      <c r="O199" s="23"/>
      <c r="P199" s="24"/>
      <c r="Q199" s="1">
        <v>2</v>
      </c>
      <c r="R199" s="7" t="s">
        <v>111</v>
      </c>
      <c r="S199" s="27" t="s">
        <v>235</v>
      </c>
      <c r="T199" s="28"/>
      <c r="U199" s="3">
        <v>15</v>
      </c>
      <c r="V199" s="1">
        <v>33.33</v>
      </c>
      <c r="W199" s="23"/>
      <c r="X199" s="62"/>
      <c r="Z199" s="12"/>
      <c r="AA199" s="46"/>
      <c r="AB199" s="46"/>
      <c r="AC199" s="13"/>
      <c r="AE199" s="53"/>
      <c r="AF199" s="53"/>
    </row>
    <row r="200" spans="1:32" ht="24" customHeight="1" x14ac:dyDescent="0.25">
      <c r="A200" s="1">
        <v>3</v>
      </c>
      <c r="B200" s="7" t="s">
        <v>83</v>
      </c>
      <c r="C200" s="27" t="s">
        <v>66</v>
      </c>
      <c r="D200" s="28"/>
      <c r="E200" s="3">
        <v>24</v>
      </c>
      <c r="F200" s="3">
        <v>73.91</v>
      </c>
      <c r="G200" s="23"/>
      <c r="H200" s="24"/>
      <c r="I200" s="1">
        <v>3</v>
      </c>
      <c r="J200" s="7" t="s">
        <v>20</v>
      </c>
      <c r="K200" s="30" t="s">
        <v>226</v>
      </c>
      <c r="L200" s="31"/>
      <c r="M200" s="3">
        <v>23</v>
      </c>
      <c r="N200" s="3">
        <v>91.3</v>
      </c>
      <c r="O200" s="23"/>
      <c r="P200" s="24"/>
      <c r="Q200" s="1">
        <v>3</v>
      </c>
      <c r="R200" s="7" t="s">
        <v>111</v>
      </c>
      <c r="S200" s="30" t="s">
        <v>236</v>
      </c>
      <c r="T200" s="31"/>
      <c r="U200" s="3">
        <v>15</v>
      </c>
      <c r="V200" s="3">
        <v>33.33</v>
      </c>
      <c r="W200" s="23"/>
      <c r="X200" s="62"/>
      <c r="Z200" s="12"/>
      <c r="AA200" s="54"/>
      <c r="AB200" s="54"/>
      <c r="AC200" s="13"/>
      <c r="AD200" s="13"/>
      <c r="AE200" s="53"/>
      <c r="AF200" s="53"/>
    </row>
    <row r="201" spans="1:32" ht="28.5" customHeight="1" x14ac:dyDescent="0.25">
      <c r="A201" s="1">
        <v>4</v>
      </c>
      <c r="B201" s="7" t="s">
        <v>41</v>
      </c>
      <c r="C201" s="27" t="s">
        <v>218</v>
      </c>
      <c r="D201" s="28"/>
      <c r="E201" s="3">
        <v>24</v>
      </c>
      <c r="F201" s="1">
        <v>86.36</v>
      </c>
      <c r="G201" s="23"/>
      <c r="H201" s="24"/>
      <c r="I201" s="1">
        <v>4</v>
      </c>
      <c r="J201" s="7" t="s">
        <v>46</v>
      </c>
      <c r="K201" s="27" t="s">
        <v>227</v>
      </c>
      <c r="L201" s="28"/>
      <c r="M201" s="3">
        <v>23</v>
      </c>
      <c r="N201" s="1">
        <v>86.96</v>
      </c>
      <c r="O201" s="23"/>
      <c r="P201" s="24"/>
      <c r="Q201" s="1">
        <v>4</v>
      </c>
      <c r="R201" s="7" t="s">
        <v>78</v>
      </c>
      <c r="S201" s="27" t="s">
        <v>65</v>
      </c>
      <c r="T201" s="28"/>
      <c r="U201" s="3">
        <v>15</v>
      </c>
      <c r="V201" s="1">
        <v>64.290000000000006</v>
      </c>
      <c r="W201" s="23"/>
      <c r="X201" s="62"/>
      <c r="Z201" s="12"/>
      <c r="AA201" s="46"/>
      <c r="AB201" s="46"/>
      <c r="AC201" s="13"/>
      <c r="AE201" s="53"/>
      <c r="AF201" s="53"/>
    </row>
    <row r="202" spans="1:32" ht="31.5" customHeight="1" x14ac:dyDescent="0.25">
      <c r="A202" s="1">
        <v>5</v>
      </c>
      <c r="B202" s="11" t="s">
        <v>264</v>
      </c>
      <c r="C202" s="19" t="s">
        <v>219</v>
      </c>
      <c r="D202" s="29"/>
      <c r="E202" s="3">
        <v>24</v>
      </c>
      <c r="F202" s="1">
        <v>75</v>
      </c>
      <c r="G202" s="23"/>
      <c r="H202" s="24"/>
      <c r="I202" s="1">
        <v>5</v>
      </c>
      <c r="J202" s="11" t="s">
        <v>173</v>
      </c>
      <c r="K202" s="19" t="s">
        <v>228</v>
      </c>
      <c r="L202" s="29"/>
      <c r="M202" s="3">
        <v>23</v>
      </c>
      <c r="N202" s="1">
        <v>86.96</v>
      </c>
      <c r="O202" s="23"/>
      <c r="P202" s="24"/>
      <c r="Q202" s="1">
        <v>5</v>
      </c>
      <c r="R202" s="11" t="s">
        <v>111</v>
      </c>
      <c r="S202" s="19" t="s">
        <v>237</v>
      </c>
      <c r="T202" s="29"/>
      <c r="U202" s="3">
        <v>15</v>
      </c>
      <c r="V202" s="1">
        <v>50</v>
      </c>
      <c r="W202" s="23"/>
      <c r="X202" s="62"/>
      <c r="Z202" s="14"/>
      <c r="AA202" s="55"/>
      <c r="AB202" s="55"/>
      <c r="AC202" s="13"/>
      <c r="AE202" s="53"/>
      <c r="AF202" s="53"/>
    </row>
    <row r="203" spans="1:32" ht="44.25" customHeight="1" x14ac:dyDescent="0.25">
      <c r="A203" s="1">
        <v>6</v>
      </c>
      <c r="B203" s="7" t="s">
        <v>129</v>
      </c>
      <c r="C203" s="30" t="s">
        <v>220</v>
      </c>
      <c r="D203" s="31"/>
      <c r="E203" s="3">
        <v>24</v>
      </c>
      <c r="F203" s="1">
        <v>70.83</v>
      </c>
      <c r="G203" s="23"/>
      <c r="H203" s="24"/>
      <c r="I203" s="1">
        <v>6</v>
      </c>
      <c r="J203" s="11" t="s">
        <v>173</v>
      </c>
      <c r="K203" s="30" t="s">
        <v>229</v>
      </c>
      <c r="L203" s="31"/>
      <c r="M203" s="3">
        <v>23</v>
      </c>
      <c r="N203" s="1">
        <v>82.61</v>
      </c>
      <c r="O203" s="23"/>
      <c r="P203" s="24"/>
      <c r="Q203" s="1">
        <v>6</v>
      </c>
      <c r="R203" s="11" t="s">
        <v>216</v>
      </c>
      <c r="S203" s="30" t="s">
        <v>238</v>
      </c>
      <c r="T203" s="31"/>
      <c r="U203" s="3">
        <v>15</v>
      </c>
      <c r="V203" s="1">
        <v>80</v>
      </c>
      <c r="W203" s="23"/>
      <c r="X203" s="62"/>
      <c r="Z203" s="14"/>
      <c r="AA203" s="54"/>
      <c r="AB203" s="54"/>
      <c r="AC203" s="13"/>
      <c r="AE203" s="53"/>
      <c r="AF203" s="53"/>
    </row>
    <row r="204" spans="1:32" ht="48" customHeight="1" x14ac:dyDescent="0.25">
      <c r="A204" s="1">
        <v>7</v>
      </c>
      <c r="B204" s="8" t="s">
        <v>263</v>
      </c>
      <c r="C204" s="32" t="s">
        <v>221</v>
      </c>
      <c r="D204" s="33"/>
      <c r="E204" s="3">
        <v>24</v>
      </c>
      <c r="F204" s="4">
        <v>66.67</v>
      </c>
      <c r="G204" s="23"/>
      <c r="H204" s="24"/>
      <c r="I204" s="1">
        <v>7</v>
      </c>
      <c r="J204" s="8" t="s">
        <v>174</v>
      </c>
      <c r="K204" s="32" t="s">
        <v>195</v>
      </c>
      <c r="L204" s="33"/>
      <c r="M204" s="3">
        <v>23</v>
      </c>
      <c r="N204" s="4">
        <v>91.3</v>
      </c>
      <c r="O204" s="23"/>
      <c r="P204" s="24"/>
      <c r="Q204" s="1">
        <v>7</v>
      </c>
      <c r="R204" s="8" t="s">
        <v>24</v>
      </c>
      <c r="S204" s="32" t="s">
        <v>99</v>
      </c>
      <c r="T204" s="33"/>
      <c r="U204" s="3">
        <v>15</v>
      </c>
      <c r="V204" s="4">
        <v>60</v>
      </c>
      <c r="W204" s="23"/>
      <c r="X204" s="62"/>
      <c r="Z204" s="15"/>
      <c r="AA204" s="54"/>
      <c r="AB204" s="56"/>
      <c r="AC204" s="13"/>
      <c r="AD204" s="16"/>
      <c r="AE204" s="53"/>
      <c r="AF204" s="53"/>
    </row>
    <row r="205" spans="1:32" x14ac:dyDescent="0.25">
      <c r="A205" s="1">
        <v>8</v>
      </c>
      <c r="B205" s="8" t="s">
        <v>43</v>
      </c>
      <c r="C205" s="27" t="s">
        <v>167</v>
      </c>
      <c r="D205" s="28"/>
      <c r="E205" s="3">
        <v>24</v>
      </c>
      <c r="F205" s="1">
        <v>91.67</v>
      </c>
      <c r="G205" s="23"/>
      <c r="H205" s="24"/>
      <c r="I205" s="1">
        <v>8</v>
      </c>
      <c r="J205" s="8" t="s">
        <v>233</v>
      </c>
      <c r="K205" s="27" t="s">
        <v>230</v>
      </c>
      <c r="L205" s="28"/>
      <c r="M205" s="3">
        <v>23</v>
      </c>
      <c r="N205" s="1">
        <v>91.3</v>
      </c>
      <c r="O205" s="23"/>
      <c r="P205" s="24"/>
      <c r="Q205" s="1">
        <v>8</v>
      </c>
      <c r="R205" s="8" t="s">
        <v>197</v>
      </c>
      <c r="S205" s="27" t="s">
        <v>239</v>
      </c>
      <c r="T205" s="28"/>
      <c r="U205" s="3">
        <v>15</v>
      </c>
      <c r="V205" s="1">
        <v>100</v>
      </c>
      <c r="W205" s="23"/>
      <c r="X205" s="62"/>
      <c r="Z205" s="15"/>
      <c r="AA205" s="46"/>
      <c r="AB205" s="46"/>
      <c r="AC205" s="13"/>
      <c r="AE205" s="53"/>
      <c r="AF205" s="53"/>
    </row>
    <row r="206" spans="1:32" ht="28.5" customHeight="1" x14ac:dyDescent="0.25">
      <c r="A206" s="1">
        <v>9</v>
      </c>
      <c r="B206" s="7"/>
      <c r="C206" s="27" t="s">
        <v>222</v>
      </c>
      <c r="D206" s="28"/>
      <c r="E206" s="3">
        <v>24</v>
      </c>
      <c r="F206" s="1">
        <v>58.33</v>
      </c>
      <c r="G206" s="23"/>
      <c r="H206" s="24"/>
      <c r="I206" s="1">
        <v>9</v>
      </c>
      <c r="J206" s="7" t="s">
        <v>131</v>
      </c>
      <c r="K206" s="27" t="s">
        <v>231</v>
      </c>
      <c r="L206" s="28"/>
      <c r="M206" s="3">
        <v>23</v>
      </c>
      <c r="N206" s="1">
        <v>100</v>
      </c>
      <c r="O206" s="23"/>
      <c r="P206" s="24"/>
      <c r="Q206" s="1">
        <v>9</v>
      </c>
      <c r="R206" s="7"/>
      <c r="S206" s="27" t="s">
        <v>102</v>
      </c>
      <c r="T206" s="28"/>
      <c r="U206" s="3">
        <v>15</v>
      </c>
      <c r="V206" s="1">
        <v>60</v>
      </c>
      <c r="W206" s="23"/>
      <c r="X206" s="62"/>
      <c r="Z206" s="12"/>
      <c r="AA206" s="46"/>
      <c r="AB206" s="46"/>
      <c r="AC206" s="13"/>
      <c r="AE206" s="53"/>
      <c r="AF206" s="53"/>
    </row>
    <row r="207" spans="1:32" x14ac:dyDescent="0.25">
      <c r="A207" s="1">
        <v>10</v>
      </c>
      <c r="B207" s="8" t="s">
        <v>262</v>
      </c>
      <c r="C207" s="34" t="s">
        <v>223</v>
      </c>
      <c r="D207" s="35"/>
      <c r="E207" s="3">
        <v>24</v>
      </c>
      <c r="F207" s="1">
        <v>91.67</v>
      </c>
      <c r="G207" s="23"/>
      <c r="H207" s="24"/>
      <c r="I207" s="1">
        <v>10</v>
      </c>
      <c r="J207" s="9"/>
      <c r="K207" s="34"/>
      <c r="L207" s="35"/>
      <c r="M207" s="3"/>
      <c r="N207" s="1"/>
      <c r="O207" s="23"/>
      <c r="P207" s="24"/>
      <c r="Q207" s="1">
        <v>10</v>
      </c>
      <c r="R207" s="9" t="s">
        <v>128</v>
      </c>
      <c r="S207" s="34" t="s">
        <v>240</v>
      </c>
      <c r="T207" s="35"/>
      <c r="U207" s="3">
        <v>15</v>
      </c>
      <c r="V207" s="1">
        <v>100</v>
      </c>
      <c r="W207" s="23"/>
      <c r="X207" s="62"/>
      <c r="Z207" s="17"/>
      <c r="AA207" s="46"/>
      <c r="AB207" s="57"/>
      <c r="AC207" s="13"/>
      <c r="AE207" s="53"/>
      <c r="AF207" s="53"/>
    </row>
    <row r="208" spans="1:32" x14ac:dyDescent="0.25">
      <c r="A208" s="1">
        <v>12</v>
      </c>
      <c r="B208" s="8" t="s">
        <v>262</v>
      </c>
      <c r="C208" s="27" t="s">
        <v>224</v>
      </c>
      <c r="D208" s="28"/>
      <c r="E208" s="3">
        <v>24</v>
      </c>
      <c r="F208" s="1">
        <v>70.83</v>
      </c>
      <c r="G208" s="23"/>
      <c r="H208" s="24"/>
      <c r="I208" s="1">
        <v>12</v>
      </c>
      <c r="J208" s="8"/>
      <c r="K208" s="27"/>
      <c r="L208" s="28"/>
      <c r="M208" s="3"/>
      <c r="N208" s="1"/>
      <c r="O208" s="23"/>
      <c r="P208" s="24"/>
      <c r="Q208" s="1">
        <v>12</v>
      </c>
      <c r="R208" s="8"/>
      <c r="S208" s="27" t="s">
        <v>241</v>
      </c>
      <c r="T208" s="28"/>
      <c r="U208" s="3">
        <v>15</v>
      </c>
      <c r="V208" s="1">
        <v>60</v>
      </c>
      <c r="W208" s="23"/>
      <c r="X208" s="62"/>
      <c r="Z208" s="15"/>
      <c r="AA208" s="46"/>
      <c r="AB208" s="46"/>
      <c r="AC208" s="13"/>
      <c r="AE208" s="53"/>
      <c r="AF208" s="53"/>
    </row>
    <row r="209" spans="1:32" ht="17.25" customHeight="1" x14ac:dyDescent="0.25">
      <c r="A209" s="1">
        <v>13</v>
      </c>
      <c r="B209" s="8" t="s">
        <v>262</v>
      </c>
      <c r="C209" s="27" t="s">
        <v>225</v>
      </c>
      <c r="D209" s="28"/>
      <c r="E209" s="3">
        <v>24</v>
      </c>
      <c r="F209" s="3">
        <v>70.83</v>
      </c>
      <c r="G209" s="23"/>
      <c r="H209" s="24"/>
      <c r="I209" s="1">
        <v>13</v>
      </c>
      <c r="J209" s="8"/>
      <c r="K209" s="27"/>
      <c r="L209" s="28"/>
      <c r="M209" s="3"/>
      <c r="N209" s="3"/>
      <c r="O209" s="23"/>
      <c r="P209" s="24"/>
      <c r="Q209" s="1">
        <v>13</v>
      </c>
      <c r="R209" s="8"/>
      <c r="S209" s="44"/>
      <c r="T209" s="64"/>
      <c r="U209" s="3"/>
      <c r="V209" s="3"/>
      <c r="W209" s="23"/>
      <c r="X209" s="62"/>
      <c r="Z209" s="15"/>
      <c r="AA209" s="58"/>
      <c r="AB209" s="58"/>
      <c r="AC209" s="13"/>
      <c r="AD209" s="13"/>
      <c r="AE209" s="53"/>
      <c r="AF209" s="53"/>
    </row>
    <row r="210" spans="1:32" x14ac:dyDescent="0.25">
      <c r="A210" s="1">
        <v>14</v>
      </c>
      <c r="B210" s="8"/>
      <c r="C210" s="27"/>
      <c r="D210" s="28"/>
      <c r="E210" s="3"/>
      <c r="F210" s="1"/>
      <c r="G210" s="23"/>
      <c r="H210" s="24"/>
      <c r="I210" s="1">
        <v>14</v>
      </c>
      <c r="J210" s="8"/>
      <c r="K210" s="27"/>
      <c r="L210" s="28"/>
      <c r="M210" s="3"/>
      <c r="N210" s="1"/>
      <c r="O210" s="23"/>
      <c r="P210" s="24"/>
      <c r="Q210" s="1">
        <v>14</v>
      </c>
      <c r="R210" s="8"/>
      <c r="S210" s="27"/>
      <c r="T210" s="28"/>
      <c r="U210" s="3"/>
      <c r="V210" s="1"/>
      <c r="W210" s="23"/>
      <c r="X210" s="62"/>
      <c r="Z210" s="15"/>
      <c r="AA210" s="46"/>
      <c r="AB210" s="46"/>
      <c r="AC210" s="13"/>
      <c r="AE210" s="53"/>
      <c r="AF210" s="53"/>
    </row>
    <row r="211" spans="1:32" x14ac:dyDescent="0.25">
      <c r="A211" s="1">
        <v>15</v>
      </c>
      <c r="B211" s="5"/>
      <c r="C211" s="30"/>
      <c r="D211" s="31"/>
      <c r="E211" s="3"/>
      <c r="F211" s="1"/>
      <c r="G211" s="23"/>
      <c r="H211" s="24"/>
      <c r="I211" s="1">
        <v>15</v>
      </c>
      <c r="J211" s="5"/>
      <c r="K211" s="30"/>
      <c r="L211" s="31"/>
      <c r="M211" s="3"/>
      <c r="N211" s="1"/>
      <c r="O211" s="23"/>
      <c r="P211" s="24"/>
      <c r="Q211" s="1">
        <v>15</v>
      </c>
      <c r="R211" s="5"/>
      <c r="S211" s="30"/>
      <c r="T211" s="31"/>
      <c r="U211" s="3"/>
      <c r="V211" s="1"/>
      <c r="W211" s="23"/>
      <c r="X211" s="62"/>
      <c r="Z211" s="18"/>
      <c r="AA211" s="54"/>
      <c r="AB211" s="54"/>
      <c r="AC211" s="13"/>
      <c r="AE211" s="53"/>
      <c r="AF211" s="53"/>
    </row>
    <row r="212" spans="1:32" x14ac:dyDescent="0.25">
      <c r="A212" s="1">
        <v>16</v>
      </c>
      <c r="B212" s="5"/>
      <c r="C212" s="27"/>
      <c r="D212" s="28"/>
      <c r="E212" s="1"/>
      <c r="F212" s="1"/>
      <c r="G212" s="23"/>
      <c r="H212" s="24"/>
      <c r="I212" s="1">
        <v>16</v>
      </c>
      <c r="J212" s="5"/>
      <c r="K212" s="27"/>
      <c r="L212" s="28"/>
      <c r="M212" s="1"/>
      <c r="N212" s="1"/>
      <c r="O212" s="23"/>
      <c r="P212" s="24"/>
      <c r="Q212" s="1">
        <v>16</v>
      </c>
      <c r="R212" s="5"/>
      <c r="S212" s="27"/>
      <c r="T212" s="28"/>
      <c r="U212" s="1"/>
      <c r="V212" s="1"/>
      <c r="W212" s="23"/>
      <c r="X212" s="62"/>
      <c r="Z212" s="18"/>
      <c r="AA212" s="46"/>
      <c r="AB212" s="46"/>
      <c r="AE212" s="53"/>
      <c r="AF212" s="53"/>
    </row>
    <row r="213" spans="1:32" x14ac:dyDescent="0.25">
      <c r="A213" s="1">
        <v>17</v>
      </c>
      <c r="B213" s="8"/>
      <c r="C213" s="35"/>
      <c r="D213" s="35"/>
      <c r="E213" s="1"/>
      <c r="F213" s="4"/>
      <c r="G213" s="23"/>
      <c r="H213" s="24"/>
      <c r="I213" s="1">
        <v>17</v>
      </c>
      <c r="J213" s="8"/>
      <c r="K213" s="35"/>
      <c r="L213" s="35"/>
      <c r="M213" s="1"/>
      <c r="N213" s="4"/>
      <c r="O213" s="23"/>
      <c r="P213" s="24"/>
      <c r="Q213" s="1">
        <v>17</v>
      </c>
      <c r="R213" s="8"/>
      <c r="S213" s="35"/>
      <c r="T213" s="35"/>
      <c r="U213" s="1"/>
      <c r="V213" s="4"/>
      <c r="W213" s="23"/>
      <c r="X213" s="62"/>
      <c r="Z213" s="15"/>
      <c r="AA213" s="57"/>
      <c r="AB213" s="57"/>
      <c r="AD213" s="16"/>
      <c r="AE213" s="53"/>
      <c r="AF213" s="53"/>
    </row>
    <row r="214" spans="1:32" x14ac:dyDescent="0.25">
      <c r="A214" s="1">
        <v>18</v>
      </c>
      <c r="B214" s="5"/>
      <c r="C214" s="27"/>
      <c r="D214" s="28"/>
      <c r="E214" s="1"/>
      <c r="F214" s="1"/>
      <c r="G214" s="23"/>
      <c r="H214" s="24"/>
      <c r="I214" s="1">
        <v>18</v>
      </c>
      <c r="J214" s="5"/>
      <c r="K214" s="27"/>
      <c r="L214" s="28"/>
      <c r="M214" s="1"/>
      <c r="N214" s="1"/>
      <c r="O214" s="23"/>
      <c r="P214" s="24"/>
      <c r="Q214" s="1">
        <v>18</v>
      </c>
      <c r="R214" s="5"/>
      <c r="S214" s="27"/>
      <c r="T214" s="28"/>
      <c r="U214" s="1"/>
      <c r="V214" s="1"/>
      <c r="W214" s="23"/>
      <c r="X214" s="62"/>
      <c r="Z214" s="18"/>
      <c r="AA214" s="46"/>
      <c r="AB214" s="46"/>
      <c r="AE214" s="53"/>
      <c r="AF214" s="53"/>
    </row>
    <row r="215" spans="1:32" x14ac:dyDescent="0.25">
      <c r="A215" s="1">
        <v>19</v>
      </c>
      <c r="B215" s="1"/>
      <c r="C215" s="36"/>
      <c r="D215" s="37"/>
      <c r="E215" s="1"/>
      <c r="F215" s="1"/>
      <c r="G215" s="23"/>
      <c r="H215" s="24"/>
      <c r="I215" s="1">
        <v>19</v>
      </c>
      <c r="J215" s="1"/>
      <c r="K215" s="36"/>
      <c r="L215" s="37"/>
      <c r="M215" s="1"/>
      <c r="N215" s="1"/>
      <c r="O215" s="23"/>
      <c r="P215" s="24"/>
      <c r="Q215" s="1">
        <v>19</v>
      </c>
      <c r="R215" s="1"/>
      <c r="S215" s="36"/>
      <c r="T215" s="37"/>
      <c r="U215" s="1"/>
      <c r="V215" s="1"/>
      <c r="W215" s="23"/>
      <c r="X215" s="62"/>
      <c r="AA215" s="47"/>
      <c r="AB215" s="47"/>
      <c r="AE215" s="53"/>
      <c r="AF215" s="53"/>
    </row>
    <row r="216" spans="1:32" x14ac:dyDescent="0.25">
      <c r="A216" s="1">
        <v>20</v>
      </c>
      <c r="B216" s="1"/>
      <c r="C216" s="38"/>
      <c r="D216" s="38"/>
      <c r="E216" s="1"/>
      <c r="F216" s="1"/>
      <c r="G216" s="25"/>
      <c r="H216" s="26"/>
      <c r="I216" s="1">
        <v>20</v>
      </c>
      <c r="J216" s="1"/>
      <c r="K216" s="38"/>
      <c r="L216" s="38"/>
      <c r="M216" s="1"/>
      <c r="N216" s="1"/>
      <c r="O216" s="25"/>
      <c r="P216" s="26"/>
      <c r="Q216" s="1">
        <v>20</v>
      </c>
      <c r="R216" s="1"/>
      <c r="S216" s="38"/>
      <c r="T216" s="38"/>
      <c r="U216" s="1"/>
      <c r="V216" s="1"/>
      <c r="W216" s="25"/>
      <c r="X216" s="63"/>
      <c r="AA216" s="48"/>
      <c r="AB216" s="48"/>
      <c r="AE216" s="53"/>
      <c r="AF216" s="53"/>
    </row>
    <row r="235" spans="1:32" ht="36.75" customHeight="1" x14ac:dyDescent="0.25"/>
    <row r="236" spans="1:32" x14ac:dyDescent="0.25">
      <c r="A236" s="39" t="s">
        <v>242</v>
      </c>
      <c r="B236" s="39"/>
      <c r="C236" s="39"/>
      <c r="D236" s="39"/>
      <c r="E236" s="39"/>
      <c r="F236" s="39"/>
      <c r="G236" s="39"/>
      <c r="H236" s="39"/>
      <c r="I236" s="39" t="s">
        <v>247</v>
      </c>
      <c r="J236" s="39"/>
      <c r="K236" s="39"/>
      <c r="L236" s="39"/>
      <c r="M236" s="39"/>
      <c r="N236" s="39"/>
      <c r="O236" s="39"/>
      <c r="P236" s="39"/>
      <c r="Q236" s="39" t="s">
        <v>270</v>
      </c>
      <c r="R236" s="39"/>
      <c r="S236" s="39"/>
      <c r="T236" s="39"/>
      <c r="U236" s="39"/>
      <c r="V236" s="39"/>
      <c r="W236" s="39"/>
      <c r="X236" s="39"/>
      <c r="Y236" s="39" t="s">
        <v>255</v>
      </c>
      <c r="Z236" s="39"/>
      <c r="AA236" s="39"/>
      <c r="AB236" s="39"/>
      <c r="AC236" s="39"/>
      <c r="AD236" s="39"/>
      <c r="AE236" s="39"/>
      <c r="AF236" s="39"/>
    </row>
    <row r="237" spans="1:32" x14ac:dyDescent="0.25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</row>
    <row r="238" spans="1:32" x14ac:dyDescent="0.25">
      <c r="A238" s="38" t="s">
        <v>0</v>
      </c>
      <c r="B238" s="41" t="s">
        <v>1</v>
      </c>
      <c r="C238" s="41" t="s">
        <v>2</v>
      </c>
      <c r="D238" s="41"/>
      <c r="E238" s="41" t="s">
        <v>3</v>
      </c>
      <c r="F238" s="41" t="s">
        <v>4</v>
      </c>
      <c r="G238" s="41" t="s">
        <v>5</v>
      </c>
      <c r="H238" s="41"/>
      <c r="I238" s="38" t="s">
        <v>0</v>
      </c>
      <c r="J238" s="41" t="s">
        <v>1</v>
      </c>
      <c r="K238" s="41" t="s">
        <v>2</v>
      </c>
      <c r="L238" s="41"/>
      <c r="M238" s="41" t="s">
        <v>3</v>
      </c>
      <c r="N238" s="41" t="s">
        <v>4</v>
      </c>
      <c r="O238" s="41" t="s">
        <v>5</v>
      </c>
      <c r="P238" s="41"/>
      <c r="Q238" s="38" t="s">
        <v>0</v>
      </c>
      <c r="R238" s="41" t="s">
        <v>1</v>
      </c>
      <c r="S238" s="41" t="s">
        <v>2</v>
      </c>
      <c r="T238" s="41"/>
      <c r="U238" s="41" t="s">
        <v>3</v>
      </c>
      <c r="V238" s="41" t="s">
        <v>4</v>
      </c>
      <c r="W238" s="41" t="s">
        <v>5</v>
      </c>
      <c r="X238" s="41"/>
      <c r="Y238" s="38" t="s">
        <v>0</v>
      </c>
      <c r="Z238" s="41" t="s">
        <v>1</v>
      </c>
      <c r="AA238" s="41" t="s">
        <v>2</v>
      </c>
      <c r="AB238" s="41"/>
      <c r="AC238" s="41" t="s">
        <v>3</v>
      </c>
      <c r="AD238" s="41" t="s">
        <v>4</v>
      </c>
      <c r="AE238" s="41" t="s">
        <v>5</v>
      </c>
      <c r="AF238" s="41"/>
    </row>
    <row r="239" spans="1:32" x14ac:dyDescent="0.25">
      <c r="A239" s="38"/>
      <c r="B239" s="41"/>
      <c r="C239" s="41"/>
      <c r="D239" s="41"/>
      <c r="E239" s="41"/>
      <c r="F239" s="41"/>
      <c r="G239" s="41"/>
      <c r="H239" s="41"/>
      <c r="I239" s="38"/>
      <c r="J239" s="41"/>
      <c r="K239" s="41"/>
      <c r="L239" s="41"/>
      <c r="M239" s="41"/>
      <c r="N239" s="41"/>
      <c r="O239" s="41"/>
      <c r="P239" s="41"/>
      <c r="Q239" s="38"/>
      <c r="R239" s="41"/>
      <c r="S239" s="41"/>
      <c r="T239" s="41"/>
      <c r="U239" s="41"/>
      <c r="V239" s="41"/>
      <c r="W239" s="41"/>
      <c r="X239" s="41"/>
      <c r="Y239" s="38"/>
      <c r="Z239" s="41"/>
      <c r="AA239" s="41"/>
      <c r="AB239" s="41"/>
      <c r="AC239" s="41"/>
      <c r="AD239" s="41"/>
      <c r="AE239" s="41"/>
      <c r="AF239" s="41"/>
    </row>
    <row r="240" spans="1:32" x14ac:dyDescent="0.25">
      <c r="A240" s="1">
        <v>1</v>
      </c>
      <c r="B240" s="7" t="s">
        <v>269</v>
      </c>
      <c r="C240" s="44" t="s">
        <v>19</v>
      </c>
      <c r="D240" s="45"/>
      <c r="E240" s="3">
        <v>31</v>
      </c>
      <c r="F240" s="1">
        <v>100</v>
      </c>
      <c r="G240" s="21">
        <f>SUM(F240:F252)/14</f>
        <v>35.674285714285716</v>
      </c>
      <c r="H240" s="22"/>
      <c r="I240" s="1">
        <v>1</v>
      </c>
      <c r="J240" s="7" t="s">
        <v>197</v>
      </c>
      <c r="K240" s="42" t="s">
        <v>248</v>
      </c>
      <c r="L240" s="43"/>
      <c r="M240" s="3">
        <v>28</v>
      </c>
      <c r="N240" s="3">
        <v>100</v>
      </c>
      <c r="O240" s="21">
        <f>SUM(N240:N245)/6</f>
        <v>89.065000000000012</v>
      </c>
      <c r="P240" s="22"/>
      <c r="Q240" s="1">
        <v>1</v>
      </c>
      <c r="R240" s="7"/>
      <c r="S240" s="19" t="s">
        <v>248</v>
      </c>
      <c r="T240" s="20"/>
      <c r="U240" s="3">
        <v>10</v>
      </c>
      <c r="V240" s="3"/>
      <c r="W240" s="21">
        <f>SUM(V240:V246)/7</f>
        <v>64.127142857142857</v>
      </c>
      <c r="X240" s="22"/>
      <c r="Y240" s="1">
        <v>1</v>
      </c>
      <c r="Z240" s="7" t="s">
        <v>173</v>
      </c>
      <c r="AA240" s="19" t="s">
        <v>153</v>
      </c>
      <c r="AB240" s="20"/>
      <c r="AC240" s="3">
        <v>14</v>
      </c>
      <c r="AD240" s="3">
        <v>100</v>
      </c>
      <c r="AE240" s="21">
        <f>SUM(AD240:AD245)/6</f>
        <v>97.618333333333339</v>
      </c>
      <c r="AF240" s="22"/>
    </row>
    <row r="241" spans="1:32" ht="29.25" customHeight="1" x14ac:dyDescent="0.25">
      <c r="A241" s="1">
        <v>2</v>
      </c>
      <c r="B241" s="7" t="s">
        <v>197</v>
      </c>
      <c r="C241" s="27" t="s">
        <v>243</v>
      </c>
      <c r="D241" s="28"/>
      <c r="E241" s="3">
        <v>31</v>
      </c>
      <c r="F241" s="1">
        <v>66.67</v>
      </c>
      <c r="G241" s="23"/>
      <c r="H241" s="24"/>
      <c r="I241" s="1">
        <v>2</v>
      </c>
      <c r="J241" s="7" t="s">
        <v>131</v>
      </c>
      <c r="K241" s="27" t="s">
        <v>249</v>
      </c>
      <c r="L241" s="28"/>
      <c r="M241" s="3">
        <v>28</v>
      </c>
      <c r="N241" s="3">
        <v>81.48</v>
      </c>
      <c r="O241" s="23"/>
      <c r="P241" s="24"/>
      <c r="Q241" s="1">
        <v>2</v>
      </c>
      <c r="R241" s="7"/>
      <c r="S241" s="27" t="s">
        <v>249</v>
      </c>
      <c r="T241" s="28"/>
      <c r="U241" s="3">
        <v>10</v>
      </c>
      <c r="V241" s="3">
        <v>100</v>
      </c>
      <c r="W241" s="23"/>
      <c r="X241" s="24"/>
      <c r="Y241" s="1">
        <v>2</v>
      </c>
      <c r="Z241" s="7" t="s">
        <v>129</v>
      </c>
      <c r="AA241" s="27" t="s">
        <v>178</v>
      </c>
      <c r="AB241" s="28"/>
      <c r="AC241" s="3">
        <v>14</v>
      </c>
      <c r="AD241" s="3">
        <v>100</v>
      </c>
      <c r="AE241" s="23"/>
      <c r="AF241" s="24"/>
    </row>
    <row r="242" spans="1:32" ht="30" customHeight="1" x14ac:dyDescent="0.25">
      <c r="A242" s="1">
        <v>3</v>
      </c>
      <c r="B242" s="7" t="s">
        <v>128</v>
      </c>
      <c r="C242" s="27" t="s">
        <v>244</v>
      </c>
      <c r="D242" s="28"/>
      <c r="E242" s="3">
        <v>31</v>
      </c>
      <c r="F242" s="3">
        <v>47.06</v>
      </c>
      <c r="G242" s="23"/>
      <c r="H242" s="24"/>
      <c r="I242" s="1">
        <v>3</v>
      </c>
      <c r="J242" s="7" t="s">
        <v>141</v>
      </c>
      <c r="K242" s="27" t="s">
        <v>230</v>
      </c>
      <c r="L242" s="28"/>
      <c r="M242" s="3">
        <v>28</v>
      </c>
      <c r="N242" s="3">
        <v>81.48</v>
      </c>
      <c r="O242" s="23"/>
      <c r="P242" s="24"/>
      <c r="Q242" s="1">
        <v>3</v>
      </c>
      <c r="R242" s="7"/>
      <c r="S242" s="27" t="s">
        <v>230</v>
      </c>
      <c r="T242" s="28"/>
      <c r="U242" s="3">
        <v>10</v>
      </c>
      <c r="V242" s="3">
        <v>80</v>
      </c>
      <c r="W242" s="23"/>
      <c r="X242" s="24"/>
      <c r="Y242" s="1">
        <v>3</v>
      </c>
      <c r="Z242" s="7" t="s">
        <v>91</v>
      </c>
      <c r="AA242" s="27" t="s">
        <v>256</v>
      </c>
      <c r="AB242" s="28"/>
      <c r="AC242" s="3">
        <v>14</v>
      </c>
      <c r="AD242" s="3">
        <v>85.71</v>
      </c>
      <c r="AE242" s="23"/>
      <c r="AF242" s="24"/>
    </row>
    <row r="243" spans="1:32" x14ac:dyDescent="0.25">
      <c r="A243" s="1">
        <v>4</v>
      </c>
      <c r="B243" s="7" t="s">
        <v>265</v>
      </c>
      <c r="C243" s="27" t="s">
        <v>245</v>
      </c>
      <c r="D243" s="28"/>
      <c r="E243" s="3">
        <v>31</v>
      </c>
      <c r="F243" s="1">
        <v>100</v>
      </c>
      <c r="G243" s="23"/>
      <c r="H243" s="24"/>
      <c r="I243" s="1">
        <v>4</v>
      </c>
      <c r="J243" s="7" t="s">
        <v>262</v>
      </c>
      <c r="K243" s="27" t="s">
        <v>250</v>
      </c>
      <c r="L243" s="28"/>
      <c r="M243" s="3">
        <v>28</v>
      </c>
      <c r="N243" s="3">
        <v>78.569999999999993</v>
      </c>
      <c r="O243" s="23"/>
      <c r="P243" s="24"/>
      <c r="Q243" s="1">
        <v>4</v>
      </c>
      <c r="R243" s="7"/>
      <c r="S243" s="27" t="s">
        <v>245</v>
      </c>
      <c r="T243" s="28"/>
      <c r="U243" s="3">
        <v>10</v>
      </c>
      <c r="V243" s="3">
        <v>88.89</v>
      </c>
      <c r="W243" s="23"/>
      <c r="X243" s="24"/>
      <c r="Y243" s="1">
        <v>4</v>
      </c>
      <c r="Z243" s="7" t="s">
        <v>112</v>
      </c>
      <c r="AA243" s="27" t="s">
        <v>257</v>
      </c>
      <c r="AB243" s="28"/>
      <c r="AC243" s="3">
        <v>14</v>
      </c>
      <c r="AD243" s="3">
        <v>100</v>
      </c>
      <c r="AE243" s="23"/>
      <c r="AF243" s="24"/>
    </row>
    <row r="244" spans="1:32" x14ac:dyDescent="0.25">
      <c r="A244" s="1">
        <v>5</v>
      </c>
      <c r="B244" s="11" t="s">
        <v>262</v>
      </c>
      <c r="C244" s="19" t="s">
        <v>224</v>
      </c>
      <c r="D244" s="29"/>
      <c r="E244" s="3">
        <v>31</v>
      </c>
      <c r="F244" s="1">
        <v>85.71</v>
      </c>
      <c r="G244" s="23"/>
      <c r="H244" s="24"/>
      <c r="I244" s="1">
        <v>5</v>
      </c>
      <c r="J244" s="11"/>
      <c r="K244" s="19" t="s">
        <v>251</v>
      </c>
      <c r="L244" s="29"/>
      <c r="M244" s="3">
        <v>28</v>
      </c>
      <c r="N244" s="3">
        <v>92.86</v>
      </c>
      <c r="O244" s="23"/>
      <c r="P244" s="24"/>
      <c r="Q244" s="1">
        <v>5</v>
      </c>
      <c r="R244" s="11"/>
      <c r="S244" s="19" t="s">
        <v>253</v>
      </c>
      <c r="T244" s="29"/>
      <c r="U244" s="3">
        <v>10</v>
      </c>
      <c r="V244" s="3">
        <v>100</v>
      </c>
      <c r="W244" s="23"/>
      <c r="X244" s="24"/>
      <c r="Y244" s="1">
        <v>5</v>
      </c>
      <c r="Z244" s="11" t="s">
        <v>233</v>
      </c>
      <c r="AA244" s="19" t="s">
        <v>230</v>
      </c>
      <c r="AB244" s="29"/>
      <c r="AC244" s="3">
        <v>14</v>
      </c>
      <c r="AD244" s="3">
        <v>100</v>
      </c>
      <c r="AE244" s="23"/>
      <c r="AF244" s="24"/>
    </row>
    <row r="245" spans="1:32" x14ac:dyDescent="0.25">
      <c r="A245" s="1">
        <v>6</v>
      </c>
      <c r="B245" s="7" t="s">
        <v>266</v>
      </c>
      <c r="C245" s="30" t="s">
        <v>246</v>
      </c>
      <c r="D245" s="31"/>
      <c r="E245" s="3">
        <v>31</v>
      </c>
      <c r="F245" s="1">
        <v>100</v>
      </c>
      <c r="G245" s="23"/>
      <c r="H245" s="24"/>
      <c r="I245" s="1">
        <v>6</v>
      </c>
      <c r="J245" s="7" t="s">
        <v>141</v>
      </c>
      <c r="K245" s="30" t="s">
        <v>252</v>
      </c>
      <c r="L245" s="31"/>
      <c r="M245" s="3">
        <v>28</v>
      </c>
      <c r="N245" s="3">
        <v>100</v>
      </c>
      <c r="O245" s="23"/>
      <c r="P245" s="24"/>
      <c r="Q245" s="1">
        <v>6</v>
      </c>
      <c r="R245" s="7"/>
      <c r="S245" s="30" t="s">
        <v>252</v>
      </c>
      <c r="T245" s="31"/>
      <c r="U245" s="3">
        <v>10</v>
      </c>
      <c r="V245" s="3"/>
      <c r="W245" s="23"/>
      <c r="X245" s="24"/>
      <c r="Y245" s="1">
        <v>6</v>
      </c>
      <c r="Z245" s="7" t="s">
        <v>129</v>
      </c>
      <c r="AA245" s="30" t="s">
        <v>246</v>
      </c>
      <c r="AB245" s="31"/>
      <c r="AC245" s="3">
        <v>14</v>
      </c>
      <c r="AD245" s="3">
        <v>100</v>
      </c>
      <c r="AE245" s="23"/>
      <c r="AF245" s="24"/>
    </row>
    <row r="246" spans="1:32" x14ac:dyDescent="0.25">
      <c r="A246" s="1">
        <v>7</v>
      </c>
      <c r="B246" s="8" t="s">
        <v>268</v>
      </c>
      <c r="C246" s="32" t="s">
        <v>267</v>
      </c>
      <c r="D246" s="33"/>
      <c r="E246" s="3"/>
      <c r="F246" s="4"/>
      <c r="G246" s="23"/>
      <c r="H246" s="24"/>
      <c r="I246" s="1">
        <v>7</v>
      </c>
      <c r="J246" s="8"/>
      <c r="K246" s="32"/>
      <c r="L246" s="33"/>
      <c r="M246" s="3"/>
      <c r="N246" s="4"/>
      <c r="O246" s="23"/>
      <c r="P246" s="24"/>
      <c r="Q246" s="1">
        <v>7</v>
      </c>
      <c r="R246" s="8"/>
      <c r="S246" s="32" t="s">
        <v>254</v>
      </c>
      <c r="T246" s="33"/>
      <c r="U246" s="3">
        <v>10</v>
      </c>
      <c r="V246" s="4">
        <v>80</v>
      </c>
      <c r="W246" s="23"/>
      <c r="X246" s="24"/>
      <c r="Y246" s="1">
        <v>7</v>
      </c>
      <c r="Z246" s="8"/>
      <c r="AA246" s="32"/>
      <c r="AB246" s="33"/>
      <c r="AC246" s="3"/>
      <c r="AD246" s="4"/>
      <c r="AE246" s="23"/>
      <c r="AF246" s="24"/>
    </row>
    <row r="247" spans="1:32" x14ac:dyDescent="0.25">
      <c r="A247" s="1">
        <v>8</v>
      </c>
      <c r="B247" s="8"/>
      <c r="C247" s="27"/>
      <c r="D247" s="28"/>
      <c r="E247" s="3"/>
      <c r="F247" s="1"/>
      <c r="G247" s="23"/>
      <c r="H247" s="24"/>
      <c r="I247" s="1">
        <v>8</v>
      </c>
      <c r="J247" s="8"/>
      <c r="K247" s="27"/>
      <c r="L247" s="28"/>
      <c r="M247" s="3"/>
      <c r="N247" s="1"/>
      <c r="O247" s="23"/>
      <c r="P247" s="24"/>
      <c r="Q247" s="1">
        <v>8</v>
      </c>
      <c r="R247" s="8"/>
      <c r="S247" s="27"/>
      <c r="T247" s="28"/>
      <c r="U247" s="3"/>
      <c r="V247" s="1"/>
      <c r="W247" s="23"/>
      <c r="X247" s="24"/>
      <c r="Y247" s="1">
        <v>8</v>
      </c>
      <c r="Z247" s="8"/>
      <c r="AA247" s="27"/>
      <c r="AB247" s="28"/>
      <c r="AC247" s="3"/>
      <c r="AD247" s="1"/>
      <c r="AE247" s="23"/>
      <c r="AF247" s="24"/>
    </row>
    <row r="248" spans="1:32" x14ac:dyDescent="0.25">
      <c r="A248" s="1">
        <v>9</v>
      </c>
      <c r="B248" s="7"/>
      <c r="C248" s="27"/>
      <c r="D248" s="28"/>
      <c r="E248" s="3"/>
      <c r="F248" s="1"/>
      <c r="G248" s="23"/>
      <c r="H248" s="24"/>
      <c r="I248" s="1">
        <v>9</v>
      </c>
      <c r="J248" s="7"/>
      <c r="K248" s="27"/>
      <c r="L248" s="28"/>
      <c r="M248" s="3"/>
      <c r="N248" s="1"/>
      <c r="O248" s="23"/>
      <c r="P248" s="24"/>
      <c r="Q248" s="1">
        <v>9</v>
      </c>
      <c r="R248" s="7"/>
      <c r="S248" s="27"/>
      <c r="T248" s="28"/>
      <c r="U248" s="3"/>
      <c r="V248" s="1"/>
      <c r="W248" s="23"/>
      <c r="X248" s="24"/>
      <c r="Y248" s="1">
        <v>9</v>
      </c>
      <c r="Z248" s="7"/>
      <c r="AA248" s="27"/>
      <c r="AB248" s="28"/>
      <c r="AC248" s="3"/>
      <c r="AD248" s="1"/>
      <c r="AE248" s="23"/>
      <c r="AF248" s="24"/>
    </row>
    <row r="249" spans="1:32" x14ac:dyDescent="0.25">
      <c r="A249" s="1">
        <v>10</v>
      </c>
      <c r="B249" s="9"/>
      <c r="C249" s="34"/>
      <c r="D249" s="35"/>
      <c r="E249" s="3"/>
      <c r="F249" s="1"/>
      <c r="G249" s="23"/>
      <c r="H249" s="24"/>
      <c r="I249" s="1">
        <v>10</v>
      </c>
      <c r="J249" s="9"/>
      <c r="K249" s="34"/>
      <c r="L249" s="35"/>
      <c r="M249" s="3"/>
      <c r="N249" s="1"/>
      <c r="O249" s="23"/>
      <c r="P249" s="24"/>
      <c r="Q249" s="1">
        <v>10</v>
      </c>
      <c r="R249" s="9"/>
      <c r="S249" s="34"/>
      <c r="T249" s="35"/>
      <c r="U249" s="3"/>
      <c r="V249" s="1"/>
      <c r="W249" s="23"/>
      <c r="X249" s="24"/>
      <c r="Y249" s="1">
        <v>10</v>
      </c>
      <c r="Z249" s="9"/>
      <c r="AA249" s="34"/>
      <c r="AB249" s="35"/>
      <c r="AC249" s="3"/>
      <c r="AD249" s="1"/>
      <c r="AE249" s="23"/>
      <c r="AF249" s="24"/>
    </row>
    <row r="250" spans="1:32" x14ac:dyDescent="0.25">
      <c r="A250" s="1">
        <v>12</v>
      </c>
      <c r="B250" s="8"/>
      <c r="C250" s="27"/>
      <c r="D250" s="28"/>
      <c r="E250" s="3"/>
      <c r="F250" s="1"/>
      <c r="G250" s="23"/>
      <c r="H250" s="24"/>
      <c r="I250" s="1">
        <v>12</v>
      </c>
      <c r="J250" s="8"/>
      <c r="K250" s="27"/>
      <c r="L250" s="28"/>
      <c r="M250" s="3"/>
      <c r="N250" s="1"/>
      <c r="O250" s="23"/>
      <c r="P250" s="24"/>
      <c r="Q250" s="1">
        <v>12</v>
      </c>
      <c r="R250" s="8"/>
      <c r="S250" s="27"/>
      <c r="T250" s="28"/>
      <c r="U250" s="3"/>
      <c r="V250" s="1"/>
      <c r="W250" s="23"/>
      <c r="X250" s="24"/>
      <c r="Y250" s="1">
        <v>12</v>
      </c>
      <c r="Z250" s="8"/>
      <c r="AA250" s="27"/>
      <c r="AB250" s="28"/>
      <c r="AC250" s="3"/>
      <c r="AD250" s="1"/>
      <c r="AE250" s="23"/>
      <c r="AF250" s="24"/>
    </row>
    <row r="251" spans="1:32" x14ac:dyDescent="0.25">
      <c r="A251" s="1">
        <v>13</v>
      </c>
      <c r="B251" s="8"/>
      <c r="C251" s="27"/>
      <c r="D251" s="28"/>
      <c r="E251" s="3"/>
      <c r="F251" s="3"/>
      <c r="G251" s="23"/>
      <c r="H251" s="24"/>
      <c r="I251" s="1">
        <v>13</v>
      </c>
      <c r="J251" s="8"/>
      <c r="K251" s="27"/>
      <c r="L251" s="28"/>
      <c r="M251" s="3"/>
      <c r="N251" s="3"/>
      <c r="O251" s="23"/>
      <c r="P251" s="24"/>
      <c r="Q251" s="1">
        <v>13</v>
      </c>
      <c r="R251" s="8"/>
      <c r="S251" s="27"/>
      <c r="T251" s="28"/>
      <c r="U251" s="3"/>
      <c r="V251" s="3"/>
      <c r="W251" s="23"/>
      <c r="X251" s="24"/>
      <c r="Y251" s="1">
        <v>13</v>
      </c>
      <c r="Z251" s="8"/>
      <c r="AA251" s="27"/>
      <c r="AB251" s="28"/>
      <c r="AC251" s="3"/>
      <c r="AD251" s="3"/>
      <c r="AE251" s="23"/>
      <c r="AF251" s="24"/>
    </row>
    <row r="252" spans="1:32" x14ac:dyDescent="0.25">
      <c r="A252" s="1">
        <v>14</v>
      </c>
      <c r="B252" s="8"/>
      <c r="C252" s="27"/>
      <c r="D252" s="28"/>
      <c r="E252" s="3"/>
      <c r="F252" s="1"/>
      <c r="G252" s="23"/>
      <c r="H252" s="24"/>
      <c r="I252" s="1">
        <v>14</v>
      </c>
      <c r="J252" s="8"/>
      <c r="K252" s="27"/>
      <c r="L252" s="28"/>
      <c r="M252" s="3"/>
      <c r="N252" s="1"/>
      <c r="O252" s="23"/>
      <c r="P252" s="24"/>
      <c r="Q252" s="1">
        <v>14</v>
      </c>
      <c r="R252" s="8"/>
      <c r="S252" s="27"/>
      <c r="T252" s="28"/>
      <c r="U252" s="3"/>
      <c r="V252" s="1"/>
      <c r="W252" s="23"/>
      <c r="X252" s="24"/>
      <c r="Y252" s="1">
        <v>14</v>
      </c>
      <c r="Z252" s="8"/>
      <c r="AA252" s="27"/>
      <c r="AB252" s="28"/>
      <c r="AC252" s="3"/>
      <c r="AD252" s="1"/>
      <c r="AE252" s="23"/>
      <c r="AF252" s="24"/>
    </row>
    <row r="253" spans="1:32" x14ac:dyDescent="0.25">
      <c r="A253" s="1">
        <v>15</v>
      </c>
      <c r="B253" s="5"/>
      <c r="C253" s="30"/>
      <c r="D253" s="31"/>
      <c r="E253" s="3"/>
      <c r="F253" s="1"/>
      <c r="G253" s="23"/>
      <c r="H253" s="24"/>
      <c r="I253" s="1">
        <v>15</v>
      </c>
      <c r="J253" s="5"/>
      <c r="K253" s="30"/>
      <c r="L253" s="31"/>
      <c r="M253" s="3"/>
      <c r="N253" s="1"/>
      <c r="O253" s="23"/>
      <c r="P253" s="24"/>
      <c r="Q253" s="1">
        <v>15</v>
      </c>
      <c r="R253" s="5"/>
      <c r="S253" s="30"/>
      <c r="T253" s="31"/>
      <c r="U253" s="3"/>
      <c r="V253" s="1"/>
      <c r="W253" s="23"/>
      <c r="X253" s="24"/>
      <c r="Y253" s="1">
        <v>15</v>
      </c>
      <c r="Z253" s="5"/>
      <c r="AA253" s="30"/>
      <c r="AB253" s="31"/>
      <c r="AC253" s="3"/>
      <c r="AD253" s="1"/>
      <c r="AE253" s="23"/>
      <c r="AF253" s="24"/>
    </row>
    <row r="254" spans="1:32" x14ac:dyDescent="0.25">
      <c r="A254" s="1">
        <v>16</v>
      </c>
      <c r="B254" s="5"/>
      <c r="C254" s="27"/>
      <c r="D254" s="28"/>
      <c r="E254" s="1"/>
      <c r="F254" s="1"/>
      <c r="G254" s="23"/>
      <c r="H254" s="24"/>
      <c r="I254" s="1">
        <v>16</v>
      </c>
      <c r="J254" s="5"/>
      <c r="K254" s="27"/>
      <c r="L254" s="28"/>
      <c r="M254" s="1"/>
      <c r="N254" s="1"/>
      <c r="O254" s="23"/>
      <c r="P254" s="24"/>
      <c r="Q254" s="1">
        <v>16</v>
      </c>
      <c r="R254" s="5"/>
      <c r="S254" s="27"/>
      <c r="T254" s="28"/>
      <c r="U254" s="1"/>
      <c r="V254" s="1"/>
      <c r="W254" s="23"/>
      <c r="X254" s="24"/>
      <c r="Y254" s="1">
        <v>16</v>
      </c>
      <c r="Z254" s="5"/>
      <c r="AA254" s="27"/>
      <c r="AB254" s="28"/>
      <c r="AC254" s="1"/>
      <c r="AD254" s="1"/>
      <c r="AE254" s="23"/>
      <c r="AF254" s="24"/>
    </row>
    <row r="255" spans="1:32" x14ac:dyDescent="0.25">
      <c r="A255" s="1">
        <v>17</v>
      </c>
      <c r="B255" s="8"/>
      <c r="C255" s="35"/>
      <c r="D255" s="35"/>
      <c r="E255" s="1"/>
      <c r="F255" s="4"/>
      <c r="G255" s="23"/>
      <c r="H255" s="24"/>
      <c r="I255" s="1">
        <v>17</v>
      </c>
      <c r="J255" s="8"/>
      <c r="K255" s="35"/>
      <c r="L255" s="35"/>
      <c r="M255" s="1"/>
      <c r="N255" s="4"/>
      <c r="O255" s="23"/>
      <c r="P255" s="24"/>
      <c r="Q255" s="1">
        <v>17</v>
      </c>
      <c r="R255" s="8"/>
      <c r="S255" s="35"/>
      <c r="T255" s="35"/>
      <c r="U255" s="1"/>
      <c r="V255" s="4"/>
      <c r="W255" s="23"/>
      <c r="X255" s="24"/>
      <c r="Y255" s="1">
        <v>17</v>
      </c>
      <c r="Z255" s="8"/>
      <c r="AA255" s="35"/>
      <c r="AB255" s="35"/>
      <c r="AC255" s="1"/>
      <c r="AD255" s="4"/>
      <c r="AE255" s="23"/>
      <c r="AF255" s="24"/>
    </row>
    <row r="256" spans="1:32" x14ac:dyDescent="0.25">
      <c r="A256" s="1">
        <v>18</v>
      </c>
      <c r="B256" s="5"/>
      <c r="C256" s="27"/>
      <c r="D256" s="28"/>
      <c r="E256" s="1"/>
      <c r="F256" s="1"/>
      <c r="G256" s="23"/>
      <c r="H256" s="24"/>
      <c r="I256" s="1">
        <v>18</v>
      </c>
      <c r="J256" s="5"/>
      <c r="K256" s="27"/>
      <c r="L256" s="28"/>
      <c r="M256" s="1"/>
      <c r="N256" s="1"/>
      <c r="O256" s="23"/>
      <c r="P256" s="24"/>
      <c r="Q256" s="1">
        <v>18</v>
      </c>
      <c r="R256" s="5"/>
      <c r="S256" s="27"/>
      <c r="T256" s="28"/>
      <c r="U256" s="1"/>
      <c r="V256" s="1"/>
      <c r="W256" s="23"/>
      <c r="X256" s="24"/>
      <c r="Y256" s="1">
        <v>18</v>
      </c>
      <c r="Z256" s="5"/>
      <c r="AA256" s="27"/>
      <c r="AB256" s="28"/>
      <c r="AC256" s="1"/>
      <c r="AD256" s="1"/>
      <c r="AE256" s="23"/>
      <c r="AF256" s="24"/>
    </row>
    <row r="257" spans="1:32" x14ac:dyDescent="0.25">
      <c r="A257" s="1">
        <v>19</v>
      </c>
      <c r="B257" s="1"/>
      <c r="C257" s="36"/>
      <c r="D257" s="37"/>
      <c r="E257" s="1"/>
      <c r="F257" s="1"/>
      <c r="G257" s="23"/>
      <c r="H257" s="24"/>
      <c r="I257" s="1">
        <v>19</v>
      </c>
      <c r="J257" s="1"/>
      <c r="K257" s="36"/>
      <c r="L257" s="37"/>
      <c r="M257" s="1"/>
      <c r="N257" s="1"/>
      <c r="O257" s="23"/>
      <c r="P257" s="24"/>
      <c r="Q257" s="1">
        <v>19</v>
      </c>
      <c r="R257" s="1"/>
      <c r="S257" s="36"/>
      <c r="T257" s="37"/>
      <c r="U257" s="1"/>
      <c r="V257" s="1"/>
      <c r="W257" s="23"/>
      <c r="X257" s="24"/>
      <c r="Y257" s="1">
        <v>19</v>
      </c>
      <c r="Z257" s="1"/>
      <c r="AA257" s="36"/>
      <c r="AB257" s="37"/>
      <c r="AC257" s="1"/>
      <c r="AD257" s="1"/>
      <c r="AE257" s="23"/>
      <c r="AF257" s="24"/>
    </row>
    <row r="258" spans="1:32" x14ac:dyDescent="0.25">
      <c r="A258" s="1">
        <v>20</v>
      </c>
      <c r="B258" s="1"/>
      <c r="C258" s="38"/>
      <c r="D258" s="38"/>
      <c r="E258" s="1"/>
      <c r="F258" s="1"/>
      <c r="G258" s="25"/>
      <c r="H258" s="26"/>
      <c r="I258" s="1">
        <v>20</v>
      </c>
      <c r="J258" s="1"/>
      <c r="K258" s="38"/>
      <c r="L258" s="38"/>
      <c r="M258" s="1"/>
      <c r="N258" s="1"/>
      <c r="O258" s="25"/>
      <c r="P258" s="26"/>
      <c r="Q258" s="1">
        <v>20</v>
      </c>
      <c r="R258" s="1"/>
      <c r="S258" s="38"/>
      <c r="T258" s="38"/>
      <c r="U258" s="1"/>
      <c r="V258" s="1"/>
      <c r="W258" s="25"/>
      <c r="X258" s="26"/>
      <c r="Y258" s="1">
        <v>20</v>
      </c>
      <c r="Z258" s="1"/>
      <c r="AA258" s="38"/>
      <c r="AB258" s="38"/>
      <c r="AC258" s="1"/>
      <c r="AD258" s="1"/>
      <c r="AE258" s="25"/>
      <c r="AF258" s="26"/>
    </row>
    <row r="284" spans="1:8" x14ac:dyDescent="0.25">
      <c r="A284" s="39" t="s">
        <v>258</v>
      </c>
      <c r="B284" s="39"/>
      <c r="C284" s="39"/>
      <c r="D284" s="39"/>
      <c r="E284" s="39"/>
      <c r="F284" s="39"/>
      <c r="G284" s="39"/>
      <c r="H284" s="39"/>
    </row>
    <row r="285" spans="1:8" x14ac:dyDescent="0.25">
      <c r="A285" s="40"/>
      <c r="B285" s="40"/>
      <c r="C285" s="40"/>
      <c r="D285" s="40"/>
      <c r="E285" s="40"/>
      <c r="F285" s="40"/>
      <c r="G285" s="40"/>
      <c r="H285" s="40"/>
    </row>
    <row r="286" spans="1:8" x14ac:dyDescent="0.25">
      <c r="A286" s="38" t="s">
        <v>0</v>
      </c>
      <c r="B286" s="41" t="s">
        <v>1</v>
      </c>
      <c r="C286" s="41" t="s">
        <v>2</v>
      </c>
      <c r="D286" s="41"/>
      <c r="E286" s="41" t="s">
        <v>3</v>
      </c>
      <c r="F286" s="41" t="s">
        <v>4</v>
      </c>
      <c r="G286" s="41" t="s">
        <v>5</v>
      </c>
      <c r="H286" s="41"/>
    </row>
    <row r="287" spans="1:8" x14ac:dyDescent="0.25">
      <c r="A287" s="38"/>
      <c r="B287" s="41"/>
      <c r="C287" s="41"/>
      <c r="D287" s="41"/>
      <c r="E287" s="41"/>
      <c r="F287" s="41"/>
      <c r="G287" s="41"/>
      <c r="H287" s="41"/>
    </row>
    <row r="288" spans="1:8" x14ac:dyDescent="0.25">
      <c r="A288" s="1">
        <v>1</v>
      </c>
      <c r="B288" s="7" t="s">
        <v>47</v>
      </c>
      <c r="C288" s="19" t="s">
        <v>29</v>
      </c>
      <c r="D288" s="20"/>
      <c r="E288" s="3">
        <v>15</v>
      </c>
      <c r="F288" s="3">
        <v>75</v>
      </c>
      <c r="G288" s="21">
        <f>SUM(F288:F293)/6</f>
        <v>77.26166666666667</v>
      </c>
      <c r="H288" s="22"/>
    </row>
    <row r="289" spans="1:8" x14ac:dyDescent="0.25">
      <c r="A289" s="1">
        <v>2</v>
      </c>
      <c r="B289" s="7" t="s">
        <v>58</v>
      </c>
      <c r="C289" s="27" t="s">
        <v>19</v>
      </c>
      <c r="D289" s="28"/>
      <c r="E289" s="3">
        <v>15</v>
      </c>
      <c r="F289" s="3">
        <v>100</v>
      </c>
      <c r="G289" s="23"/>
      <c r="H289" s="24"/>
    </row>
    <row r="290" spans="1:8" ht="30.75" customHeight="1" x14ac:dyDescent="0.25">
      <c r="A290" s="1">
        <v>3</v>
      </c>
      <c r="B290" s="7" t="s">
        <v>272</v>
      </c>
      <c r="C290" s="27" t="s">
        <v>259</v>
      </c>
      <c r="D290" s="28"/>
      <c r="E290" s="3">
        <v>15</v>
      </c>
      <c r="F290" s="3">
        <v>100</v>
      </c>
      <c r="G290" s="23"/>
      <c r="H290" s="24"/>
    </row>
    <row r="291" spans="1:8" x14ac:dyDescent="0.25">
      <c r="A291" s="1">
        <v>4</v>
      </c>
      <c r="B291" s="7" t="s">
        <v>273</v>
      </c>
      <c r="C291" s="27" t="s">
        <v>158</v>
      </c>
      <c r="D291" s="28"/>
      <c r="E291" s="3">
        <v>15</v>
      </c>
      <c r="F291" s="3">
        <v>60</v>
      </c>
      <c r="G291" s="23"/>
      <c r="H291" s="24"/>
    </row>
    <row r="292" spans="1:8" ht="34.5" customHeight="1" x14ac:dyDescent="0.25">
      <c r="A292" s="1">
        <v>5</v>
      </c>
      <c r="B292" s="11" t="s">
        <v>133</v>
      </c>
      <c r="C292" s="19" t="s">
        <v>260</v>
      </c>
      <c r="D292" s="29"/>
      <c r="E292" s="3">
        <v>15</v>
      </c>
      <c r="F292" s="3">
        <v>57.14</v>
      </c>
      <c r="G292" s="23"/>
      <c r="H292" s="24"/>
    </row>
    <row r="293" spans="1:8" x14ac:dyDescent="0.25">
      <c r="A293" s="1">
        <v>6</v>
      </c>
      <c r="B293" s="7" t="s">
        <v>62</v>
      </c>
      <c r="C293" s="30" t="s">
        <v>195</v>
      </c>
      <c r="D293" s="31"/>
      <c r="E293" s="3">
        <v>15</v>
      </c>
      <c r="F293" s="3">
        <v>71.430000000000007</v>
      </c>
      <c r="G293" s="23"/>
      <c r="H293" s="24"/>
    </row>
    <row r="294" spans="1:8" x14ac:dyDescent="0.25">
      <c r="A294" s="1">
        <v>7</v>
      </c>
      <c r="B294" s="8"/>
      <c r="C294" s="32" t="s">
        <v>109</v>
      </c>
      <c r="D294" s="33"/>
      <c r="E294" s="3">
        <v>15</v>
      </c>
      <c r="F294" s="4">
        <v>84.62</v>
      </c>
      <c r="G294" s="23"/>
      <c r="H294" s="24"/>
    </row>
    <row r="295" spans="1:8" x14ac:dyDescent="0.25">
      <c r="A295" s="1">
        <v>8</v>
      </c>
      <c r="B295" s="8" t="s">
        <v>271</v>
      </c>
      <c r="C295" s="27" t="s">
        <v>261</v>
      </c>
      <c r="D295" s="28"/>
      <c r="E295" s="3">
        <v>15</v>
      </c>
      <c r="F295" s="1">
        <v>80</v>
      </c>
      <c r="G295" s="23"/>
      <c r="H295" s="24"/>
    </row>
    <row r="296" spans="1:8" x14ac:dyDescent="0.25">
      <c r="A296" s="1">
        <v>9</v>
      </c>
      <c r="B296" s="7"/>
      <c r="C296" s="27"/>
      <c r="D296" s="28"/>
      <c r="E296" s="3"/>
      <c r="F296" s="1"/>
      <c r="G296" s="23"/>
      <c r="H296" s="24"/>
    </row>
    <row r="297" spans="1:8" x14ac:dyDescent="0.25">
      <c r="A297" s="1">
        <v>10</v>
      </c>
      <c r="B297" s="9"/>
      <c r="C297" s="34"/>
      <c r="D297" s="35"/>
      <c r="E297" s="3"/>
      <c r="F297" s="1"/>
      <c r="G297" s="23"/>
      <c r="H297" s="24"/>
    </row>
    <row r="298" spans="1:8" x14ac:dyDescent="0.25">
      <c r="A298" s="1">
        <v>12</v>
      </c>
      <c r="B298" s="8"/>
      <c r="C298" s="27"/>
      <c r="D298" s="28"/>
      <c r="E298" s="3"/>
      <c r="F298" s="1"/>
      <c r="G298" s="23"/>
      <c r="H298" s="24"/>
    </row>
    <row r="299" spans="1:8" x14ac:dyDescent="0.25">
      <c r="A299" s="1">
        <v>13</v>
      </c>
      <c r="B299" s="8"/>
      <c r="C299" s="27"/>
      <c r="D299" s="28"/>
      <c r="E299" s="3"/>
      <c r="F299" s="3"/>
      <c r="G299" s="23"/>
      <c r="H299" s="24"/>
    </row>
    <row r="300" spans="1:8" x14ac:dyDescent="0.25">
      <c r="A300" s="1">
        <v>14</v>
      </c>
      <c r="B300" s="8"/>
      <c r="C300" s="27"/>
      <c r="D300" s="28"/>
      <c r="E300" s="3"/>
      <c r="F300" s="1"/>
      <c r="G300" s="23"/>
      <c r="H300" s="24"/>
    </row>
    <row r="301" spans="1:8" x14ac:dyDescent="0.25">
      <c r="A301" s="1">
        <v>15</v>
      </c>
      <c r="B301" s="5"/>
      <c r="C301" s="30"/>
      <c r="D301" s="31"/>
      <c r="E301" s="3"/>
      <c r="F301" s="1"/>
      <c r="G301" s="23"/>
      <c r="H301" s="24"/>
    </row>
    <row r="302" spans="1:8" x14ac:dyDescent="0.25">
      <c r="A302" s="1">
        <v>16</v>
      </c>
      <c r="B302" s="5"/>
      <c r="C302" s="27"/>
      <c r="D302" s="28"/>
      <c r="E302" s="1"/>
      <c r="F302" s="1"/>
      <c r="G302" s="23"/>
      <c r="H302" s="24"/>
    </row>
    <row r="303" spans="1:8" x14ac:dyDescent="0.25">
      <c r="A303" s="1">
        <v>17</v>
      </c>
      <c r="B303" s="8"/>
      <c r="C303" s="35"/>
      <c r="D303" s="35"/>
      <c r="E303" s="1"/>
      <c r="F303" s="4"/>
      <c r="G303" s="23"/>
      <c r="H303" s="24"/>
    </row>
    <row r="304" spans="1:8" x14ac:dyDescent="0.25">
      <c r="A304" s="1">
        <v>18</v>
      </c>
      <c r="B304" s="5"/>
      <c r="C304" s="27"/>
      <c r="D304" s="28"/>
      <c r="E304" s="1"/>
      <c r="F304" s="1"/>
      <c r="G304" s="23"/>
      <c r="H304" s="24"/>
    </row>
    <row r="305" spans="1:8" x14ac:dyDescent="0.25">
      <c r="A305" s="1">
        <v>19</v>
      </c>
      <c r="B305" s="1"/>
      <c r="C305" s="36"/>
      <c r="D305" s="37"/>
      <c r="E305" s="1"/>
      <c r="F305" s="1"/>
      <c r="G305" s="23"/>
      <c r="H305" s="24"/>
    </row>
    <row r="306" spans="1:8" x14ac:dyDescent="0.25">
      <c r="A306" s="1">
        <v>20</v>
      </c>
      <c r="B306" s="1"/>
      <c r="C306" s="38"/>
      <c r="D306" s="38"/>
      <c r="E306" s="1"/>
      <c r="F306" s="1"/>
      <c r="G306" s="25"/>
      <c r="H306" s="26"/>
    </row>
  </sheetData>
  <autoFilter ref="A3:H4" xr:uid="{00000000-0009-0000-0000-000000000000}">
    <filterColumn colId="2" showButton="0"/>
    <filterColumn colId="6" showButton="0"/>
  </autoFilter>
  <mergeCells count="899">
    <mergeCell ref="AA99:AB99"/>
    <mergeCell ref="AA100:AB100"/>
    <mergeCell ref="AA101:AB101"/>
    <mergeCell ref="S98:T98"/>
    <mergeCell ref="S99:T99"/>
    <mergeCell ref="S100:T100"/>
    <mergeCell ref="S101:T101"/>
    <mergeCell ref="Y79:AF80"/>
    <mergeCell ref="Y81:Y82"/>
    <mergeCell ref="Z81:Z82"/>
    <mergeCell ref="AA81:AB82"/>
    <mergeCell ref="AC81:AC82"/>
    <mergeCell ref="AD81:AD82"/>
    <mergeCell ref="AE81:AF82"/>
    <mergeCell ref="AA83:AB83"/>
    <mergeCell ref="AE83:AF101"/>
    <mergeCell ref="AA84:AB84"/>
    <mergeCell ref="AA85:AB85"/>
    <mergeCell ref="AA86:AB86"/>
    <mergeCell ref="AA87:AB87"/>
    <mergeCell ref="AA88:AB88"/>
    <mergeCell ref="AA89:AB89"/>
    <mergeCell ref="AA90:AB90"/>
    <mergeCell ref="AA91:AB91"/>
    <mergeCell ref="AA92:AB92"/>
    <mergeCell ref="AA93:AB93"/>
    <mergeCell ref="AA94:AB94"/>
    <mergeCell ref="AA95:AB95"/>
    <mergeCell ref="AA96:AB96"/>
    <mergeCell ref="AA97:AB97"/>
    <mergeCell ref="AA98:AB98"/>
    <mergeCell ref="V81:V82"/>
    <mergeCell ref="W81:X82"/>
    <mergeCell ref="S83:T83"/>
    <mergeCell ref="W83:X101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S93:T93"/>
    <mergeCell ref="S94:T94"/>
    <mergeCell ref="S95:T95"/>
    <mergeCell ref="S96:T96"/>
    <mergeCell ref="S97:T97"/>
    <mergeCell ref="K83:L83"/>
    <mergeCell ref="O83:P101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101:L101"/>
    <mergeCell ref="C87:D87"/>
    <mergeCell ref="C88:D88"/>
    <mergeCell ref="C89:D89"/>
    <mergeCell ref="C90:D90"/>
    <mergeCell ref="C91:D91"/>
    <mergeCell ref="C92:D92"/>
    <mergeCell ref="C93:D93"/>
    <mergeCell ref="C94:D94"/>
    <mergeCell ref="G83:H101"/>
    <mergeCell ref="C83:D83"/>
    <mergeCell ref="C84:D84"/>
    <mergeCell ref="C85:D85"/>
    <mergeCell ref="C86:D86"/>
    <mergeCell ref="C95:D95"/>
    <mergeCell ref="C96:D96"/>
    <mergeCell ref="C97:D97"/>
    <mergeCell ref="C98:D98"/>
    <mergeCell ref="C99:D99"/>
    <mergeCell ref="C100:D100"/>
    <mergeCell ref="C101:D101"/>
    <mergeCell ref="AA55:AB55"/>
    <mergeCell ref="AA56:AB56"/>
    <mergeCell ref="AA57:AB57"/>
    <mergeCell ref="A79:H80"/>
    <mergeCell ref="A81:A82"/>
    <mergeCell ref="B81:B82"/>
    <mergeCell ref="C81:D82"/>
    <mergeCell ref="E81:E82"/>
    <mergeCell ref="F81:F82"/>
    <mergeCell ref="G81:H82"/>
    <mergeCell ref="C57:D57"/>
    <mergeCell ref="G38:H57"/>
    <mergeCell ref="I79:P80"/>
    <mergeCell ref="I81:I82"/>
    <mergeCell ref="J81:J82"/>
    <mergeCell ref="K81:L82"/>
    <mergeCell ref="M81:M82"/>
    <mergeCell ref="N81:N82"/>
    <mergeCell ref="O81:P82"/>
    <mergeCell ref="Q79:X80"/>
    <mergeCell ref="Q81:Q82"/>
    <mergeCell ref="R81:R82"/>
    <mergeCell ref="S81:T82"/>
    <mergeCell ref="U81:U82"/>
    <mergeCell ref="AA46:AB46"/>
    <mergeCell ref="AA47:AB47"/>
    <mergeCell ref="AA48:AB48"/>
    <mergeCell ref="AA49:AB49"/>
    <mergeCell ref="AA50:AB50"/>
    <mergeCell ref="AA51:AB51"/>
    <mergeCell ref="AA52:AB52"/>
    <mergeCell ref="AA53:AB53"/>
    <mergeCell ref="AA54:AB54"/>
    <mergeCell ref="S50:T50"/>
    <mergeCell ref="S51:T51"/>
    <mergeCell ref="S52:T52"/>
    <mergeCell ref="S53:T53"/>
    <mergeCell ref="S54:T54"/>
    <mergeCell ref="S55:T55"/>
    <mergeCell ref="S56:T56"/>
    <mergeCell ref="S57:T57"/>
    <mergeCell ref="Y34:AF35"/>
    <mergeCell ref="Y36:Y37"/>
    <mergeCell ref="Z36:Z37"/>
    <mergeCell ref="AA36:AB37"/>
    <mergeCell ref="AC36:AC37"/>
    <mergeCell ref="AD36:AD37"/>
    <mergeCell ref="AE36:AF37"/>
    <mergeCell ref="AA38:AB38"/>
    <mergeCell ref="AE38:AF57"/>
    <mergeCell ref="AA39:AB39"/>
    <mergeCell ref="AA40:AB40"/>
    <mergeCell ref="AA41:AB41"/>
    <mergeCell ref="AA42:AB42"/>
    <mergeCell ref="AA43:AB43"/>
    <mergeCell ref="AA44:AB44"/>
    <mergeCell ref="AA45:AB45"/>
    <mergeCell ref="K54:L54"/>
    <mergeCell ref="K55:L55"/>
    <mergeCell ref="K56:L56"/>
    <mergeCell ref="K57:L57"/>
    <mergeCell ref="Q34:X35"/>
    <mergeCell ref="Q36:Q37"/>
    <mergeCell ref="R36:R37"/>
    <mergeCell ref="S36:T37"/>
    <mergeCell ref="U36:U37"/>
    <mergeCell ref="V36:V37"/>
    <mergeCell ref="W36:X37"/>
    <mergeCell ref="S38:T38"/>
    <mergeCell ref="W38:X57"/>
    <mergeCell ref="S39:T39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49:T49"/>
    <mergeCell ref="I34:P35"/>
    <mergeCell ref="I36:I37"/>
    <mergeCell ref="J36:J37"/>
    <mergeCell ref="K36:L37"/>
    <mergeCell ref="M36:M37"/>
    <mergeCell ref="N36:N37"/>
    <mergeCell ref="O36:P37"/>
    <mergeCell ref="K38:L38"/>
    <mergeCell ref="O38:P57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29:D29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G16:H16"/>
    <mergeCell ref="G17:H17"/>
    <mergeCell ref="G18:H18"/>
    <mergeCell ref="G19:H19"/>
    <mergeCell ref="G20:H20"/>
    <mergeCell ref="G21:H21"/>
    <mergeCell ref="G15:H15"/>
    <mergeCell ref="C46:D46"/>
    <mergeCell ref="C47:D47"/>
    <mergeCell ref="C40:D40"/>
    <mergeCell ref="C41:D41"/>
    <mergeCell ref="C42:D42"/>
    <mergeCell ref="C43:D43"/>
    <mergeCell ref="C44:D44"/>
    <mergeCell ref="C45:D45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I3:I4"/>
    <mergeCell ref="I1:P2"/>
    <mergeCell ref="A1:H2"/>
    <mergeCell ref="G5:H14"/>
    <mergeCell ref="G3:H4"/>
    <mergeCell ref="C6:D6"/>
    <mergeCell ref="C7:D7"/>
    <mergeCell ref="C8:D8"/>
    <mergeCell ref="C9:D9"/>
    <mergeCell ref="C10:D10"/>
    <mergeCell ref="C11:D11"/>
    <mergeCell ref="A3:A4"/>
    <mergeCell ref="B3:B4"/>
    <mergeCell ref="C3:D4"/>
    <mergeCell ref="E3:E4"/>
    <mergeCell ref="F3:F4"/>
    <mergeCell ref="C5:D5"/>
    <mergeCell ref="K12:L12"/>
    <mergeCell ref="K6:L6"/>
    <mergeCell ref="K7:L7"/>
    <mergeCell ref="K8:L8"/>
    <mergeCell ref="J3:J4"/>
    <mergeCell ref="K3:L4"/>
    <mergeCell ref="M3:M4"/>
    <mergeCell ref="N3:N4"/>
    <mergeCell ref="O3:P4"/>
    <mergeCell ref="K5:L5"/>
    <mergeCell ref="K15:L15"/>
    <mergeCell ref="K16:L16"/>
    <mergeCell ref="K17:L17"/>
    <mergeCell ref="K24:L24"/>
    <mergeCell ref="O24:P24"/>
    <mergeCell ref="K13:L13"/>
    <mergeCell ref="K14:L14"/>
    <mergeCell ref="K9:L9"/>
    <mergeCell ref="K10:L10"/>
    <mergeCell ref="K11:L11"/>
    <mergeCell ref="O26:P26"/>
    <mergeCell ref="K21:L21"/>
    <mergeCell ref="O21:P21"/>
    <mergeCell ref="K22:L22"/>
    <mergeCell ref="O22:P22"/>
    <mergeCell ref="K23:L23"/>
    <mergeCell ref="O23:P23"/>
    <mergeCell ref="O18:P18"/>
    <mergeCell ref="K19:L19"/>
    <mergeCell ref="O19:P19"/>
    <mergeCell ref="K20:L20"/>
    <mergeCell ref="O20:P20"/>
    <mergeCell ref="K18:L18"/>
    <mergeCell ref="Q1:X2"/>
    <mergeCell ref="Q3:Q4"/>
    <mergeCell ref="R3:R4"/>
    <mergeCell ref="S3:T4"/>
    <mergeCell ref="U3:U4"/>
    <mergeCell ref="V3:V4"/>
    <mergeCell ref="W3:X4"/>
    <mergeCell ref="K33:L33"/>
    <mergeCell ref="O33:P33"/>
    <mergeCell ref="K30:L30"/>
    <mergeCell ref="O30:P30"/>
    <mergeCell ref="K31:L31"/>
    <mergeCell ref="O31:P31"/>
    <mergeCell ref="K32:L32"/>
    <mergeCell ref="O32:P32"/>
    <mergeCell ref="K27:L27"/>
    <mergeCell ref="O27:P27"/>
    <mergeCell ref="K28:L28"/>
    <mergeCell ref="O28:P28"/>
    <mergeCell ref="K29:L29"/>
    <mergeCell ref="O29:P29"/>
    <mergeCell ref="K25:L25"/>
    <mergeCell ref="O25:P25"/>
    <mergeCell ref="K26:L26"/>
    <mergeCell ref="S11:T11"/>
    <mergeCell ref="S12:T12"/>
    <mergeCell ref="S13:T13"/>
    <mergeCell ref="W13:X13"/>
    <mergeCell ref="S8:T8"/>
    <mergeCell ref="S9:T9"/>
    <mergeCell ref="S10:T10"/>
    <mergeCell ref="S5:T5"/>
    <mergeCell ref="S6:T6"/>
    <mergeCell ref="S7:T7"/>
    <mergeCell ref="S18:T18"/>
    <mergeCell ref="W18:X18"/>
    <mergeCell ref="S19:T19"/>
    <mergeCell ref="W19:X19"/>
    <mergeCell ref="S14:T14"/>
    <mergeCell ref="W14:X14"/>
    <mergeCell ref="S15:T15"/>
    <mergeCell ref="W15:X15"/>
    <mergeCell ref="S16:T16"/>
    <mergeCell ref="W16:X16"/>
    <mergeCell ref="S33:T33"/>
    <mergeCell ref="W33:X33"/>
    <mergeCell ref="S29:T29"/>
    <mergeCell ref="W29:X29"/>
    <mergeCell ref="S30:T30"/>
    <mergeCell ref="W30:X30"/>
    <mergeCell ref="S31:T31"/>
    <mergeCell ref="W31:X31"/>
    <mergeCell ref="S26:T26"/>
    <mergeCell ref="W26:X26"/>
    <mergeCell ref="S27:T27"/>
    <mergeCell ref="W27:X27"/>
    <mergeCell ref="S28:T28"/>
    <mergeCell ref="W28:X28"/>
    <mergeCell ref="Y1:AF2"/>
    <mergeCell ref="Y3:Y4"/>
    <mergeCell ref="Z3:Z4"/>
    <mergeCell ref="AA3:AB4"/>
    <mergeCell ref="AC3:AC4"/>
    <mergeCell ref="AD3:AD4"/>
    <mergeCell ref="AE3:AF4"/>
    <mergeCell ref="AA5:AB5"/>
    <mergeCell ref="S32:T32"/>
    <mergeCell ref="W32:X32"/>
    <mergeCell ref="S23:T23"/>
    <mergeCell ref="W23:X23"/>
    <mergeCell ref="S24:T24"/>
    <mergeCell ref="W24:X24"/>
    <mergeCell ref="S25:T25"/>
    <mergeCell ref="W25:X25"/>
    <mergeCell ref="S20:T20"/>
    <mergeCell ref="W20:X20"/>
    <mergeCell ref="S21:T21"/>
    <mergeCell ref="W21:X21"/>
    <mergeCell ref="S22:T22"/>
    <mergeCell ref="W22:X22"/>
    <mergeCell ref="S17:T17"/>
    <mergeCell ref="W17:X17"/>
    <mergeCell ref="AA12:AB12"/>
    <mergeCell ref="AA13:AB13"/>
    <mergeCell ref="AA14:AB14"/>
    <mergeCell ref="AA9:AB9"/>
    <mergeCell ref="AA10:AB10"/>
    <mergeCell ref="AA11:AB11"/>
    <mergeCell ref="AA6:AB6"/>
    <mergeCell ref="AA7:AB7"/>
    <mergeCell ref="AA8:AB8"/>
    <mergeCell ref="AA18:AB18"/>
    <mergeCell ref="AE18:AF18"/>
    <mergeCell ref="AA19:AB19"/>
    <mergeCell ref="AE19:AF19"/>
    <mergeCell ref="AA20:AB20"/>
    <mergeCell ref="AE20:AF20"/>
    <mergeCell ref="AA15:AB15"/>
    <mergeCell ref="AA16:AB16"/>
    <mergeCell ref="AA17:AB17"/>
    <mergeCell ref="AA29:AB29"/>
    <mergeCell ref="AE29:AF29"/>
    <mergeCell ref="AA24:AB24"/>
    <mergeCell ref="AE24:AF24"/>
    <mergeCell ref="AA25:AB25"/>
    <mergeCell ref="AE25:AF25"/>
    <mergeCell ref="AA26:AB26"/>
    <mergeCell ref="AE26:AF26"/>
    <mergeCell ref="AA21:AB21"/>
    <mergeCell ref="AE21:AF21"/>
    <mergeCell ref="AA22:AB22"/>
    <mergeCell ref="AE22:AF22"/>
    <mergeCell ref="AA23:AB23"/>
    <mergeCell ref="AE23:AF23"/>
    <mergeCell ref="E36:E37"/>
    <mergeCell ref="F36:F37"/>
    <mergeCell ref="G36:H37"/>
    <mergeCell ref="C38:D38"/>
    <mergeCell ref="C39:D39"/>
    <mergeCell ref="AE5:AF17"/>
    <mergeCell ref="W5:X12"/>
    <mergeCell ref="O5:P17"/>
    <mergeCell ref="A34:H35"/>
    <mergeCell ref="A36:A37"/>
    <mergeCell ref="B36:B37"/>
    <mergeCell ref="C36:D37"/>
    <mergeCell ref="AA33:AB33"/>
    <mergeCell ref="AE33:AF33"/>
    <mergeCell ref="AA30:AB30"/>
    <mergeCell ref="AE30:AF30"/>
    <mergeCell ref="AA31:AB31"/>
    <mergeCell ref="AE31:AF31"/>
    <mergeCell ref="AA32:AB32"/>
    <mergeCell ref="AE32:AF32"/>
    <mergeCell ref="AA27:AB27"/>
    <mergeCell ref="AE27:AF27"/>
    <mergeCell ref="AA28:AB28"/>
    <mergeCell ref="AE28:AF28"/>
    <mergeCell ref="A116:H117"/>
    <mergeCell ref="A118:A119"/>
    <mergeCell ref="B118:B119"/>
    <mergeCell ref="C118:D119"/>
    <mergeCell ref="E118:E119"/>
    <mergeCell ref="F118:F119"/>
    <mergeCell ref="G118:H119"/>
    <mergeCell ref="C120:D120"/>
    <mergeCell ref="G120:H138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I116:P117"/>
    <mergeCell ref="I118:I119"/>
    <mergeCell ref="J118:J119"/>
    <mergeCell ref="K118:L119"/>
    <mergeCell ref="M118:M119"/>
    <mergeCell ref="N118:N119"/>
    <mergeCell ref="O118:P119"/>
    <mergeCell ref="K120:L120"/>
    <mergeCell ref="O120:P138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Q116:X117"/>
    <mergeCell ref="Q118:Q119"/>
    <mergeCell ref="R118:R119"/>
    <mergeCell ref="S118:T119"/>
    <mergeCell ref="U118:U119"/>
    <mergeCell ref="V118:V119"/>
    <mergeCell ref="W118:X119"/>
    <mergeCell ref="S120:T120"/>
    <mergeCell ref="W120:X138"/>
    <mergeCell ref="S121:T121"/>
    <mergeCell ref="S122:T122"/>
    <mergeCell ref="S123:T123"/>
    <mergeCell ref="S124:T124"/>
    <mergeCell ref="S125:T125"/>
    <mergeCell ref="S126:T126"/>
    <mergeCell ref="S127:T127"/>
    <mergeCell ref="S128:T128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Y116:AF117"/>
    <mergeCell ref="Y118:Y119"/>
    <mergeCell ref="Z118:Z119"/>
    <mergeCell ref="AA118:AB119"/>
    <mergeCell ref="AC118:AC119"/>
    <mergeCell ref="AD118:AD119"/>
    <mergeCell ref="AE118:AF119"/>
    <mergeCell ref="AA120:AB120"/>
    <mergeCell ref="AE120:AF138"/>
    <mergeCell ref="AA121:AB121"/>
    <mergeCell ref="AA122:AB122"/>
    <mergeCell ref="AA123:AB123"/>
    <mergeCell ref="AA124:AB124"/>
    <mergeCell ref="AA125:AB125"/>
    <mergeCell ref="AA126:AB126"/>
    <mergeCell ref="AA127:AB127"/>
    <mergeCell ref="AA128:AB128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160:H161"/>
    <mergeCell ref="A162:A163"/>
    <mergeCell ref="B162:B163"/>
    <mergeCell ref="C162:D163"/>
    <mergeCell ref="E162:E163"/>
    <mergeCell ref="F162:F163"/>
    <mergeCell ref="G162:H163"/>
    <mergeCell ref="I160:P161"/>
    <mergeCell ref="I162:I163"/>
    <mergeCell ref="J162:J163"/>
    <mergeCell ref="K162:L163"/>
    <mergeCell ref="M162:M163"/>
    <mergeCell ref="N162:N163"/>
    <mergeCell ref="O162:P163"/>
    <mergeCell ref="Q160:X161"/>
    <mergeCell ref="Q162:Q163"/>
    <mergeCell ref="R162:R163"/>
    <mergeCell ref="S162:T163"/>
    <mergeCell ref="U162:U163"/>
    <mergeCell ref="V162:V163"/>
    <mergeCell ref="W162:X163"/>
    <mergeCell ref="C164:D164"/>
    <mergeCell ref="G164:H182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K164:L164"/>
    <mergeCell ref="O164:P182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S164:T164"/>
    <mergeCell ref="W164:X182"/>
    <mergeCell ref="S165:T165"/>
    <mergeCell ref="S166:T166"/>
    <mergeCell ref="S167:T167"/>
    <mergeCell ref="S168:T168"/>
    <mergeCell ref="S169:T169"/>
    <mergeCell ref="S170:T170"/>
    <mergeCell ref="S171:T171"/>
    <mergeCell ref="S172:T172"/>
    <mergeCell ref="S173:T173"/>
    <mergeCell ref="S174:T174"/>
    <mergeCell ref="S175:T175"/>
    <mergeCell ref="S176:T176"/>
    <mergeCell ref="S177:T177"/>
    <mergeCell ref="S178:T178"/>
    <mergeCell ref="S179:T179"/>
    <mergeCell ref="S180:T180"/>
    <mergeCell ref="S181:T181"/>
    <mergeCell ref="S182:T182"/>
    <mergeCell ref="Y160:AF161"/>
    <mergeCell ref="Y162:Y163"/>
    <mergeCell ref="Z162:Z163"/>
    <mergeCell ref="AA162:AB163"/>
    <mergeCell ref="AC162:AC163"/>
    <mergeCell ref="AD162:AD163"/>
    <mergeCell ref="AE162:AF163"/>
    <mergeCell ref="AA164:AB164"/>
    <mergeCell ref="AE164:AF182"/>
    <mergeCell ref="AA165:AB165"/>
    <mergeCell ref="AA166:AB166"/>
    <mergeCell ref="AA167:AB167"/>
    <mergeCell ref="AA168:AB168"/>
    <mergeCell ref="AA169:AB169"/>
    <mergeCell ref="AA170:AB170"/>
    <mergeCell ref="AA171:AB171"/>
    <mergeCell ref="AA172:AB172"/>
    <mergeCell ref="AA173:AB173"/>
    <mergeCell ref="AA174:AB174"/>
    <mergeCell ref="AA175:AB175"/>
    <mergeCell ref="AA176:AB176"/>
    <mergeCell ref="AA177:AB177"/>
    <mergeCell ref="AA178:AB178"/>
    <mergeCell ref="AA179:AB179"/>
    <mergeCell ref="AA180:AB180"/>
    <mergeCell ref="AA181:AB181"/>
    <mergeCell ref="AA182:AB182"/>
    <mergeCell ref="A194:H195"/>
    <mergeCell ref="A196:A197"/>
    <mergeCell ref="B196:B197"/>
    <mergeCell ref="C196:D197"/>
    <mergeCell ref="E196:E197"/>
    <mergeCell ref="F196:F197"/>
    <mergeCell ref="G196:H197"/>
    <mergeCell ref="I194:P195"/>
    <mergeCell ref="I196:I197"/>
    <mergeCell ref="J196:J197"/>
    <mergeCell ref="K196:L197"/>
    <mergeCell ref="M196:M197"/>
    <mergeCell ref="N196:N197"/>
    <mergeCell ref="O196:P197"/>
    <mergeCell ref="Q194:X195"/>
    <mergeCell ref="Q196:Q197"/>
    <mergeCell ref="R196:R197"/>
    <mergeCell ref="S196:T197"/>
    <mergeCell ref="U196:U197"/>
    <mergeCell ref="V196:V197"/>
    <mergeCell ref="W196:X197"/>
    <mergeCell ref="C198:D198"/>
    <mergeCell ref="G198:H216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K198:L198"/>
    <mergeCell ref="O198:P216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12:L212"/>
    <mergeCell ref="K213:L213"/>
    <mergeCell ref="K214:L214"/>
    <mergeCell ref="K215:L215"/>
    <mergeCell ref="K216:L216"/>
    <mergeCell ref="S198:T198"/>
    <mergeCell ref="W198:X216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08:T208"/>
    <mergeCell ref="S209:T209"/>
    <mergeCell ref="S210:T210"/>
    <mergeCell ref="S211:T211"/>
    <mergeCell ref="S212:T212"/>
    <mergeCell ref="S213:T213"/>
    <mergeCell ref="S214:T214"/>
    <mergeCell ref="S215:T215"/>
    <mergeCell ref="S216:T216"/>
    <mergeCell ref="Y194:AF195"/>
    <mergeCell ref="Y196:Y197"/>
    <mergeCell ref="Z196:Z197"/>
    <mergeCell ref="AA196:AB197"/>
    <mergeCell ref="AC196:AC197"/>
    <mergeCell ref="AD196:AD197"/>
    <mergeCell ref="AE196:AF197"/>
    <mergeCell ref="AA198:AB198"/>
    <mergeCell ref="AE198:AF216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07:AB207"/>
    <mergeCell ref="AA208:AB208"/>
    <mergeCell ref="AA209:AB209"/>
    <mergeCell ref="AA210:AB210"/>
    <mergeCell ref="AA211:AB211"/>
    <mergeCell ref="AA212:AB212"/>
    <mergeCell ref="AA213:AB213"/>
    <mergeCell ref="AA214:AB214"/>
    <mergeCell ref="AA215:AB215"/>
    <mergeCell ref="AA216:AB216"/>
    <mergeCell ref="A236:H237"/>
    <mergeCell ref="A238:A239"/>
    <mergeCell ref="B238:B239"/>
    <mergeCell ref="C238:D239"/>
    <mergeCell ref="E238:E239"/>
    <mergeCell ref="F238:F239"/>
    <mergeCell ref="G238:H239"/>
    <mergeCell ref="I236:P237"/>
    <mergeCell ref="I238:I239"/>
    <mergeCell ref="J238:J239"/>
    <mergeCell ref="K238:L239"/>
    <mergeCell ref="M238:M239"/>
    <mergeCell ref="N238:N239"/>
    <mergeCell ref="O238:P239"/>
    <mergeCell ref="Q236:X237"/>
    <mergeCell ref="Q238:Q239"/>
    <mergeCell ref="R238:R239"/>
    <mergeCell ref="S238:T239"/>
    <mergeCell ref="U238:U239"/>
    <mergeCell ref="V238:V239"/>
    <mergeCell ref="W238:X239"/>
    <mergeCell ref="C240:D240"/>
    <mergeCell ref="G240:H258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K240:L240"/>
    <mergeCell ref="O240:P258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0:L250"/>
    <mergeCell ref="K251:L251"/>
    <mergeCell ref="K252:L252"/>
    <mergeCell ref="K253:L253"/>
    <mergeCell ref="K254:L254"/>
    <mergeCell ref="K255:L255"/>
    <mergeCell ref="K256:L256"/>
    <mergeCell ref="K257:L257"/>
    <mergeCell ref="K258:L258"/>
    <mergeCell ref="S240:T240"/>
    <mergeCell ref="W240:X258"/>
    <mergeCell ref="S241:T241"/>
    <mergeCell ref="S242:T242"/>
    <mergeCell ref="S243:T243"/>
    <mergeCell ref="S244:T244"/>
    <mergeCell ref="S245:T245"/>
    <mergeCell ref="S246:T246"/>
    <mergeCell ref="S247:T247"/>
    <mergeCell ref="S248:T248"/>
    <mergeCell ref="S249:T249"/>
    <mergeCell ref="S250:T250"/>
    <mergeCell ref="S251:T251"/>
    <mergeCell ref="S252:T252"/>
    <mergeCell ref="S253:T253"/>
    <mergeCell ref="S254:T254"/>
    <mergeCell ref="S255:T255"/>
    <mergeCell ref="S256:T256"/>
    <mergeCell ref="S257:T257"/>
    <mergeCell ref="S258:T258"/>
    <mergeCell ref="Y236:AF237"/>
    <mergeCell ref="Y238:Y239"/>
    <mergeCell ref="Z238:Z239"/>
    <mergeCell ref="AA238:AB239"/>
    <mergeCell ref="AC238:AC239"/>
    <mergeCell ref="AD238:AD239"/>
    <mergeCell ref="AE238:AF239"/>
    <mergeCell ref="AA240:AB240"/>
    <mergeCell ref="AE240:AF258"/>
    <mergeCell ref="AA241:AB241"/>
    <mergeCell ref="AA242:AB242"/>
    <mergeCell ref="AA243:AB243"/>
    <mergeCell ref="AA244:AB244"/>
    <mergeCell ref="AA245:AB245"/>
    <mergeCell ref="AA246:AB246"/>
    <mergeCell ref="AA247:AB247"/>
    <mergeCell ref="AA248:AB248"/>
    <mergeCell ref="AA249:AB249"/>
    <mergeCell ref="AA250:AB250"/>
    <mergeCell ref="AA251:AB251"/>
    <mergeCell ref="AA252:AB252"/>
    <mergeCell ref="AA253:AB253"/>
    <mergeCell ref="AA254:AB254"/>
    <mergeCell ref="AA255:AB255"/>
    <mergeCell ref="AA256:AB256"/>
    <mergeCell ref="AA257:AB257"/>
    <mergeCell ref="AA258:AB258"/>
    <mergeCell ref="A284:H285"/>
    <mergeCell ref="A286:A287"/>
    <mergeCell ref="B286:B287"/>
    <mergeCell ref="C286:D287"/>
    <mergeCell ref="E286:E287"/>
    <mergeCell ref="F286:F287"/>
    <mergeCell ref="G286:H287"/>
    <mergeCell ref="C288:D288"/>
    <mergeCell ref="G288:H306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2023-12-05T10:48:36Z</dcterms:modified>
</cp:coreProperties>
</file>